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80" windowHeight="8070" activeTab="0"/>
  </bookViews>
  <sheets>
    <sheet name="sk1 A18" sheetId="1" r:id="rId1"/>
    <sheet name="Park1 70-80" sheetId="2" r:id="rId2"/>
    <sheet name="sk2 A1" sheetId="3" r:id="rId3"/>
    <sheet name="Park2 90-100" sheetId="4" r:id="rId4"/>
    <sheet name="sk3 L8" sheetId="5" r:id="rId5"/>
    <sheet name="Park3 110" sheetId="6" r:id="rId6"/>
    <sheet name="Park4 120" sheetId="7" r:id="rId7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<sst xmlns="http://schemas.openxmlformats.org/spreadsheetml/2006/main" count="506" uniqueCount="217">
  <si>
    <t>C- KOHTUNIK</t>
  </si>
  <si>
    <t>Võistleja / Klubi</t>
  </si>
  <si>
    <t>Vead</t>
  </si>
  <si>
    <t>KOKKU</t>
  </si>
  <si>
    <t>KESKM</t>
  </si>
  <si>
    <t>Hobune</t>
  </si>
  <si>
    <t>sünniaasta/sugu/tõug/isa/sünnimaa/omanik</t>
  </si>
  <si>
    <t>punktid</t>
  </si>
  <si>
    <t>%</t>
  </si>
  <si>
    <t>ÜH</t>
  </si>
  <si>
    <t>Tori Karikasarja "Tori hobune 2011" finaal ja</t>
  </si>
  <si>
    <t>Särevere lahtised meistrivõistlused takistus-ja koolisõidus</t>
  </si>
  <si>
    <t>11.09.2011, Särevere</t>
  </si>
  <si>
    <t>takistussõidu võistlusväljak</t>
  </si>
  <si>
    <t>40 x 60 liivaväljak</t>
  </si>
  <si>
    <t>koolisõidu võistlusväljak</t>
  </si>
  <si>
    <t>20 x 60 liivaväljak</t>
  </si>
  <si>
    <t>Skeem 2 A1</t>
  </si>
  <si>
    <t>a)4-5 aastased ja esimest hooaega võistlevad tori tõugu hobused</t>
  </si>
  <si>
    <t>b)Avatud klass</t>
  </si>
  <si>
    <t>avatud</t>
  </si>
  <si>
    <t>arvestus</t>
  </si>
  <si>
    <t>Skeem 1 A18</t>
  </si>
  <si>
    <t>a)noored ratsutajad ja harrastajad tori tõugu hobustel</t>
  </si>
  <si>
    <t>A</t>
  </si>
  <si>
    <t>B</t>
  </si>
  <si>
    <t>a) tori tõugu hobused</t>
  </si>
  <si>
    <t>b) avatud klass, Särevere lahtised MV</t>
  </si>
  <si>
    <t>põhiparkuur</t>
  </si>
  <si>
    <t>Koht</t>
  </si>
  <si>
    <t>Võistleja</t>
  </si>
  <si>
    <t>KP</t>
  </si>
  <si>
    <t>Aeg</t>
  </si>
  <si>
    <t>ümberhüpped</t>
  </si>
  <si>
    <t>Parkuur nr. 1 70-80cm, Art. 238.2.1, puhtus-kiirus</t>
  </si>
  <si>
    <t>4 ja 5 Tori</t>
  </si>
  <si>
    <t>eesti</t>
  </si>
  <si>
    <t>ava</t>
  </si>
  <si>
    <t>Parkuur nr.4  120cm, Art. 238.2.2, ümberhüpetele</t>
  </si>
  <si>
    <t>Tori</t>
  </si>
  <si>
    <t>b) avatud klass</t>
  </si>
  <si>
    <t>11.09.11</t>
  </si>
  <si>
    <t>I faas</t>
  </si>
  <si>
    <t>II faas</t>
  </si>
  <si>
    <t>Parkuur nr. 2  90-100 cm, Art. 274.5.3, kahefaasiline</t>
  </si>
  <si>
    <t>4-5a Tori</t>
  </si>
  <si>
    <t>Parkuur nr. 3  110 cm, Art. 274.5.3, kahefaasiline</t>
  </si>
  <si>
    <t>a) 4 ja 5 aastased tori tõugu hobused</t>
  </si>
  <si>
    <t>b) eesti tõugu hobused</t>
  </si>
  <si>
    <t>c) avatud klass</t>
  </si>
  <si>
    <t>MV</t>
  </si>
  <si>
    <t>Alla Gladõševa</t>
  </si>
  <si>
    <t>H- KOHTUNIK</t>
  </si>
  <si>
    <r>
      <rPr>
        <b/>
        <sz val="8"/>
        <rFont val="Arial"/>
        <family val="2"/>
      </rPr>
      <t xml:space="preserve">Raili Märdin </t>
    </r>
    <r>
      <rPr>
        <sz val="8"/>
        <rFont val="Arial"/>
        <family val="2"/>
      </rPr>
      <t xml:space="preserve">
1982 LMRK</t>
    </r>
  </si>
  <si>
    <r>
      <rPr>
        <b/>
        <sz val="8"/>
        <color indexed="8"/>
        <rFont val="Arial"/>
        <family val="2"/>
      </rPr>
      <t>Herreera</t>
    </r>
    <r>
      <rPr>
        <sz val="8"/>
        <color indexed="8"/>
        <rFont val="Arial"/>
        <family val="2"/>
      </rPr>
      <t xml:space="preserve"> 
2004/m/ristand/Hermelin/Flangxx/Eesti/Raili Märdin</t>
    </r>
  </si>
  <si>
    <r>
      <rPr>
        <b/>
        <sz val="8"/>
        <rFont val="Arial"/>
        <family val="2"/>
      </rPr>
      <t>Marii-Heleen Raidmets</t>
    </r>
    <r>
      <rPr>
        <sz val="8"/>
        <rFont val="Arial"/>
        <family val="2"/>
      </rPr>
      <t xml:space="preserve">  
1996 Märjamaa SK</t>
    </r>
  </si>
  <si>
    <r>
      <rPr>
        <b/>
        <sz val="8"/>
        <color indexed="8"/>
        <rFont val="Arial"/>
        <family val="2"/>
      </rPr>
      <t xml:space="preserve">Kissinger </t>
    </r>
    <r>
      <rPr>
        <sz val="8"/>
        <color indexed="8"/>
        <rFont val="Arial"/>
        <family val="2"/>
      </rPr>
      <t xml:space="preserve">
1996/ruun/tori/Krahv//EST/Õ.Malmberg</t>
    </r>
  </si>
  <si>
    <r>
      <rPr>
        <b/>
        <sz val="8"/>
        <rFont val="Arial"/>
        <family val="2"/>
      </rPr>
      <t xml:space="preserve">Maria Peterson </t>
    </r>
    <r>
      <rPr>
        <sz val="8"/>
        <rFont val="Arial"/>
        <family val="2"/>
      </rPr>
      <t xml:space="preserve">
1990 LMRK</t>
    </r>
  </si>
  <si>
    <r>
      <rPr>
        <b/>
        <sz val="8"/>
        <rFont val="Arial"/>
        <family val="2"/>
      </rPr>
      <t>Rüütel</t>
    </r>
    <r>
      <rPr>
        <sz val="8"/>
        <rFont val="Arial"/>
        <family val="2"/>
      </rPr>
      <t xml:space="preserve"> 
2006/T/Eesti hobune/Rotser/Rops/EST/K. Peterson</t>
    </r>
  </si>
  <si>
    <r>
      <rPr>
        <b/>
        <sz val="8"/>
        <rFont val="Arial"/>
        <family val="2"/>
      </rPr>
      <t xml:space="preserve">Elolinõ </t>
    </r>
    <r>
      <rPr>
        <sz val="8"/>
        <rFont val="Arial"/>
        <family val="2"/>
      </rPr>
      <t xml:space="preserve">
2007/m/eesti hobune/Eduard/-/Eesti/ OÜ Puuhobu</t>
    </r>
  </si>
  <si>
    <r>
      <rPr>
        <b/>
        <sz val="8"/>
        <rFont val="Arial"/>
        <family val="2"/>
      </rPr>
      <t xml:space="preserve">Heli-Anneli Villako  </t>
    </r>
    <r>
      <rPr>
        <i/>
        <sz val="8"/>
        <color indexed="23"/>
        <rFont val="Arial"/>
        <family val="2"/>
      </rPr>
      <t xml:space="preserve">
</t>
    </r>
    <r>
      <rPr>
        <sz val="8"/>
        <rFont val="Arial"/>
        <family val="2"/>
      </rPr>
      <t>1980 Ratsarügemendi Klubi</t>
    </r>
  </si>
  <si>
    <r>
      <rPr>
        <b/>
        <sz val="8"/>
        <rFont val="Arial"/>
        <family val="2"/>
      </rPr>
      <t>Rembrandt</t>
    </r>
    <r>
      <rPr>
        <sz val="8"/>
        <rFont val="Arial"/>
        <family val="2"/>
      </rPr>
      <t xml:space="preserve"> 
2005/R//Teadmata/Teadmata/EST/OÜ Kavilda tallid</t>
    </r>
  </si>
  <si>
    <r>
      <rPr>
        <b/>
        <sz val="8"/>
        <rFont val="Arial"/>
        <family val="2"/>
      </rPr>
      <t xml:space="preserve">Agnes Kutsar  </t>
    </r>
    <r>
      <rPr>
        <sz val="8"/>
        <rFont val="Arial"/>
        <family val="2"/>
      </rPr>
      <t xml:space="preserve">
1979 Niitvälja RSK</t>
    </r>
  </si>
  <si>
    <r>
      <rPr>
        <b/>
        <sz val="8"/>
        <rFont val="Arial"/>
        <family val="2"/>
      </rPr>
      <t>Pokker</t>
    </r>
    <r>
      <rPr>
        <sz val="8"/>
        <rFont val="Arial"/>
        <family val="2"/>
      </rPr>
      <t xml:space="preserve">  
2004/R/ESH/Pilots XX/Ramsa/EST/ OÜ Niitvälja Ratsakool</t>
    </r>
  </si>
  <si>
    <r>
      <rPr>
        <b/>
        <sz val="8"/>
        <rFont val="Arial"/>
        <family val="2"/>
      </rPr>
      <t>Heleni Juht</t>
    </r>
    <r>
      <rPr>
        <sz val="8"/>
        <rFont val="Arial"/>
        <family val="2"/>
      </rPr>
      <t xml:space="preserve">
LMRK</t>
    </r>
  </si>
  <si>
    <r>
      <rPr>
        <b/>
        <sz val="8"/>
        <rFont val="Arial"/>
        <family val="2"/>
      </rPr>
      <t xml:space="preserve">Restor </t>
    </r>
    <r>
      <rPr>
        <sz val="8"/>
        <rFont val="Arial"/>
        <family val="2"/>
      </rPr>
      <t xml:space="preserve">
2004/ruun/eesti hobune/Rosett/Elkar/Eesti/OÜ Puuhobu</t>
    </r>
  </si>
  <si>
    <r>
      <rPr>
        <b/>
        <sz val="8"/>
        <rFont val="Arial"/>
        <family val="2"/>
      </rPr>
      <t xml:space="preserve">Änni Ots </t>
    </r>
    <r>
      <rPr>
        <sz val="8"/>
        <rFont val="Arial"/>
        <family val="2"/>
      </rPr>
      <t xml:space="preserve"> 
1990 RSK Viljandi</t>
    </r>
  </si>
  <si>
    <r>
      <rPr>
        <b/>
        <sz val="8"/>
        <rFont val="Arial"/>
        <family val="2"/>
      </rPr>
      <t>Error</t>
    </r>
    <r>
      <rPr>
        <sz val="8"/>
        <rFont val="Arial"/>
        <family val="2"/>
      </rPr>
      <t xml:space="preserve"> 
2004/Ruun/Tori/Elar xx/Arvel/EST/Olustvere TMK</t>
    </r>
  </si>
  <si>
    <r>
      <rPr>
        <b/>
        <sz val="8"/>
        <rFont val="Arial"/>
        <family val="2"/>
      </rPr>
      <t>Margus Villako</t>
    </r>
    <r>
      <rPr>
        <sz val="8"/>
        <rFont val="Arial"/>
        <family val="2"/>
      </rPr>
      <t xml:space="preserve"> 
1971 Kurtna RSK</t>
    </r>
  </si>
  <si>
    <r>
      <rPr>
        <b/>
        <sz val="8"/>
        <rFont val="Arial"/>
        <family val="2"/>
      </rPr>
      <t>Litter</t>
    </r>
    <r>
      <rPr>
        <sz val="8"/>
        <rFont val="Arial"/>
        <family val="2"/>
      </rPr>
      <t xml:space="preserve">
2004/R/ESH/Luxus Kisser/Rufs/EST/M. Villako</t>
    </r>
  </si>
  <si>
    <r>
      <rPr>
        <b/>
        <sz val="8"/>
        <color indexed="8"/>
        <rFont val="Arial"/>
        <family val="2"/>
      </rPr>
      <t>Riin Ingre Saare</t>
    </r>
    <r>
      <rPr>
        <sz val="8"/>
        <color indexed="8"/>
        <rFont val="Arial"/>
        <family val="2"/>
      </rPr>
      <t xml:space="preserve">  
1991 SK THK</t>
    </r>
  </si>
  <si>
    <r>
      <rPr>
        <b/>
        <sz val="8"/>
        <rFont val="Arial"/>
        <family val="2"/>
      </rPr>
      <t>Orsella</t>
    </r>
    <r>
      <rPr>
        <sz val="8"/>
        <rFont val="Arial"/>
        <family val="2"/>
      </rPr>
      <t xml:space="preserve"> 
2007/M/tori/Opaal/Lakmus/EST/Tori HK</t>
    </r>
  </si>
  <si>
    <r>
      <rPr>
        <b/>
        <sz val="8"/>
        <rFont val="Arial"/>
        <family val="2"/>
      </rPr>
      <t xml:space="preserve">Buduars </t>
    </r>
    <r>
      <rPr>
        <sz val="8"/>
        <rFont val="Arial"/>
        <family val="2"/>
      </rPr>
      <t xml:space="preserve">
2004/täkk/läti hobune/-/-/Läti/Inese Kinžalova</t>
    </r>
  </si>
  <si>
    <t>x</t>
  </si>
  <si>
    <t>Heli Hussar</t>
  </si>
  <si>
    <t>Diana Pruks</t>
  </si>
  <si>
    <t>M -KOHTUNIK</t>
  </si>
  <si>
    <t>I</t>
  </si>
  <si>
    <t>II</t>
  </si>
  <si>
    <t>III</t>
  </si>
  <si>
    <t>Aive Mihkelson</t>
  </si>
  <si>
    <r>
      <rPr>
        <b/>
        <sz val="8"/>
        <color indexed="8"/>
        <rFont val="Arial"/>
        <family val="2"/>
      </rPr>
      <t>Eksi-Naksi</t>
    </r>
    <r>
      <rPr>
        <sz val="8"/>
        <color indexed="8"/>
        <rFont val="Arial"/>
        <family val="2"/>
      </rPr>
      <t xml:space="preserve"> 
2001/M/eesti/Elkar/Aku/EST/Tori HK</t>
    </r>
  </si>
  <si>
    <r>
      <rPr>
        <b/>
        <sz val="8"/>
        <color indexed="8"/>
        <rFont val="Arial"/>
        <family val="2"/>
      </rPr>
      <t>Elkur</t>
    </r>
    <r>
      <rPr>
        <sz val="8"/>
        <color indexed="8"/>
        <rFont val="Arial"/>
        <family val="2"/>
      </rPr>
      <t xml:space="preserve"> 
2005/R/eesti/Elkar/Aku/EST/Tori HK</t>
    </r>
  </si>
  <si>
    <r>
      <t xml:space="preserve">Andrus Kallaste  </t>
    </r>
    <r>
      <rPr>
        <sz val="8"/>
        <rFont val="Arial"/>
        <family val="2"/>
      </rPr>
      <t xml:space="preserve"> 
RSK Pärnumaa</t>
    </r>
  </si>
  <si>
    <r>
      <rPr>
        <b/>
        <sz val="8"/>
        <rFont val="Arial"/>
        <family val="2"/>
      </rPr>
      <t>President</t>
    </r>
    <r>
      <rPr>
        <sz val="8"/>
        <rFont val="Arial"/>
        <family val="2"/>
      </rPr>
      <t xml:space="preserve"> 
2007/T/Tori/Prominent/Hermelin/ Liis Ira</t>
    </r>
  </si>
  <si>
    <r>
      <rPr>
        <b/>
        <sz val="8"/>
        <rFont val="Arial"/>
        <family val="2"/>
      </rPr>
      <t xml:space="preserve">Marko Villemson </t>
    </r>
    <r>
      <rPr>
        <sz val="8"/>
        <rFont val="Arial"/>
        <family val="2"/>
      </rPr>
      <t xml:space="preserve">  
1968 LMRK</t>
    </r>
  </si>
  <si>
    <r>
      <rPr>
        <b/>
        <sz val="8"/>
        <rFont val="Arial"/>
        <family val="2"/>
      </rPr>
      <t>Ludvig</t>
    </r>
    <r>
      <rPr>
        <sz val="8"/>
        <rFont val="Arial"/>
        <family val="2"/>
      </rPr>
      <t xml:space="preserve"> 
2006/täkk/tori/Lakmus/Hüpik/EST/H. Kald</t>
    </r>
  </si>
  <si>
    <r>
      <t xml:space="preserve">Kristiina Raudnagel 
</t>
    </r>
    <r>
      <rPr>
        <sz val="8"/>
        <rFont val="Arial"/>
        <family val="2"/>
      </rPr>
      <t>Märjamaa RSK</t>
    </r>
  </si>
  <si>
    <r>
      <rPr>
        <b/>
        <sz val="8"/>
        <color indexed="8"/>
        <rFont val="Arial"/>
        <family val="2"/>
      </rPr>
      <t xml:space="preserve">Pattaya </t>
    </r>
    <r>
      <rPr>
        <sz val="8"/>
        <color indexed="8"/>
        <rFont val="Arial"/>
        <family val="2"/>
      </rPr>
      <t xml:space="preserve">
2007/M/tori/Premial//EST/ OÜ Topi Mõis</t>
    </r>
  </si>
  <si>
    <r>
      <t xml:space="preserve">Kati Raidma  
</t>
    </r>
    <r>
      <rPr>
        <sz val="8"/>
        <rFont val="Arial"/>
        <family val="2"/>
      </rPr>
      <t>1999 Vändra RSK</t>
    </r>
  </si>
  <si>
    <r>
      <rPr>
        <b/>
        <sz val="8"/>
        <rFont val="Arial"/>
        <family val="2"/>
      </rPr>
      <t>Ralf</t>
    </r>
    <r>
      <rPr>
        <sz val="8"/>
        <rFont val="Arial"/>
        <family val="2"/>
      </rPr>
      <t xml:space="preserve"> 
2006/T/Eesti hobune/Rall/Vilkur/EST/ Ponimaa</t>
    </r>
  </si>
  <si>
    <r>
      <t xml:space="preserve">Katrin Melts                </t>
    </r>
    <r>
      <rPr>
        <sz val="8"/>
        <rFont val="Arial"/>
        <family val="2"/>
      </rPr>
      <t xml:space="preserve"> 
1996 RSK Ruttar</t>
    </r>
  </si>
  <si>
    <r>
      <rPr>
        <b/>
        <sz val="8"/>
        <rFont val="Arial"/>
        <family val="2"/>
      </rPr>
      <t xml:space="preserve">Rodotendron </t>
    </r>
    <r>
      <rPr>
        <sz val="8"/>
        <rFont val="Arial"/>
        <family val="2"/>
      </rPr>
      <t xml:space="preserve">                           
2006/R/eesti/Ruttar/Vigur/EST/V.Sinikas</t>
    </r>
  </si>
  <si>
    <r>
      <rPr>
        <b/>
        <sz val="8"/>
        <color indexed="8"/>
        <rFont val="Arial"/>
        <family val="2"/>
      </rPr>
      <t>Siiri Tamm</t>
    </r>
    <r>
      <rPr>
        <sz val="8"/>
        <color indexed="8"/>
        <rFont val="Arial"/>
        <family val="2"/>
      </rPr>
      <t xml:space="preserve">  
1994 RSK Ruttar</t>
    </r>
  </si>
  <si>
    <r>
      <rPr>
        <b/>
        <sz val="8"/>
        <color indexed="8"/>
        <rFont val="Arial"/>
        <family val="2"/>
      </rPr>
      <t>Tiritam</t>
    </r>
    <r>
      <rPr>
        <sz val="8"/>
        <color indexed="8"/>
        <rFont val="Arial"/>
        <family val="2"/>
      </rPr>
      <t xml:space="preserve"> 
2007/R/Eesti/Trevor/Ando/EST/L.Leemets</t>
    </r>
  </si>
  <si>
    <r>
      <rPr>
        <b/>
        <sz val="8"/>
        <color indexed="8"/>
        <rFont val="Arial"/>
        <family val="2"/>
      </rPr>
      <t>Mari-Leen Lao</t>
    </r>
    <r>
      <rPr>
        <sz val="8"/>
        <color indexed="8"/>
        <rFont val="Arial"/>
        <family val="2"/>
      </rPr>
      <t xml:space="preserve">
Märjamaa RSK</t>
    </r>
  </si>
  <si>
    <r>
      <rPr>
        <b/>
        <sz val="8"/>
        <rFont val="Arial"/>
        <family val="2"/>
      </rPr>
      <t xml:space="preserve">Robinson </t>
    </r>
    <r>
      <rPr>
        <sz val="8"/>
        <rFont val="Arial"/>
        <family val="2"/>
      </rPr>
      <t xml:space="preserve">
2007/R/eesti/Rokit//EST/Maie Lindre</t>
    </r>
  </si>
  <si>
    <r>
      <rPr>
        <b/>
        <sz val="8"/>
        <rFont val="Arial"/>
        <family val="2"/>
      </rPr>
      <t xml:space="preserve">Teri-Ann Part </t>
    </r>
    <r>
      <rPr>
        <sz val="8"/>
        <rFont val="Arial"/>
        <family val="2"/>
      </rPr>
      <t xml:space="preserve">   
1995 RSK Parkuur </t>
    </r>
  </si>
  <si>
    <r>
      <rPr>
        <b/>
        <sz val="8"/>
        <rFont val="Arial"/>
        <family val="2"/>
      </rPr>
      <t>Haapakallion Martta</t>
    </r>
    <r>
      <rPr>
        <sz val="8"/>
        <rFont val="Arial"/>
        <family val="2"/>
      </rPr>
      <t xml:space="preserve">   
2007/Tinker///// Kaire Võsujalg     </t>
    </r>
  </si>
  <si>
    <r>
      <rPr>
        <b/>
        <sz val="8"/>
        <color indexed="8"/>
        <rFont val="Arial"/>
        <family val="2"/>
      </rPr>
      <t>Stella Bret Mesila</t>
    </r>
    <r>
      <rPr>
        <sz val="8"/>
        <color indexed="8"/>
        <rFont val="Arial"/>
        <family val="2"/>
      </rPr>
      <t xml:space="preserve">
Märjamaa RSK</t>
    </r>
  </si>
  <si>
    <r>
      <rPr>
        <b/>
        <sz val="8"/>
        <rFont val="Arial"/>
        <family val="2"/>
      </rPr>
      <t xml:space="preserve">Sir II </t>
    </r>
    <r>
      <rPr>
        <sz val="8"/>
        <rFont val="Arial"/>
        <family val="2"/>
      </rPr>
      <t xml:space="preserve">
1995/R/trakeen/Charitonos/Teletaipos/LIT/Eve Raudnagel</t>
    </r>
  </si>
  <si>
    <r>
      <t xml:space="preserve">Merje Vaakman 
</t>
    </r>
    <r>
      <rPr>
        <sz val="8"/>
        <rFont val="Arial"/>
        <family val="2"/>
      </rPr>
      <t>1985 Vändra RSK</t>
    </r>
  </si>
  <si>
    <r>
      <t xml:space="preserve">Wichita 
</t>
    </r>
    <r>
      <rPr>
        <sz val="8"/>
        <rFont val="Arial"/>
        <family val="2"/>
      </rPr>
      <t>2007/ R/ Ristand/ Aivi Varjund</t>
    </r>
  </si>
  <si>
    <r>
      <t xml:space="preserve">Marilin Sein </t>
    </r>
    <r>
      <rPr>
        <sz val="8"/>
        <rFont val="Arial"/>
        <family val="2"/>
      </rPr>
      <t xml:space="preserve"> 
1993 Pärnumaa RSK</t>
    </r>
  </si>
  <si>
    <r>
      <rPr>
        <b/>
        <sz val="8"/>
        <rFont val="Arial"/>
        <family val="2"/>
      </rPr>
      <t>Hr.Hanks</t>
    </r>
    <r>
      <rPr>
        <sz val="8"/>
        <rFont val="Arial"/>
        <family val="2"/>
      </rPr>
      <t xml:space="preserve"> 
2005/R/ESH/Hornet/Shatter Way/EST/Marilin Sein</t>
    </r>
  </si>
  <si>
    <r>
      <rPr>
        <b/>
        <sz val="8"/>
        <rFont val="Arial"/>
        <family val="2"/>
      </rPr>
      <t xml:space="preserve">Reet Evardson </t>
    </r>
    <r>
      <rPr>
        <sz val="8"/>
        <rFont val="Arial"/>
        <family val="2"/>
      </rPr>
      <t xml:space="preserve">          
RSK Ruttar</t>
    </r>
  </si>
  <si>
    <r>
      <rPr>
        <b/>
        <sz val="8"/>
        <color indexed="8"/>
        <rFont val="Arial"/>
        <family val="2"/>
      </rPr>
      <t xml:space="preserve">Proffit    </t>
    </r>
    <r>
      <rPr>
        <sz val="8"/>
        <color indexed="8"/>
        <rFont val="Arial"/>
        <family val="2"/>
      </rPr>
      <t xml:space="preserve">                                                                2000/R/ESH/Pepper/EST/Reet Evardson</t>
    </r>
  </si>
  <si>
    <r>
      <rPr>
        <b/>
        <sz val="8"/>
        <rFont val="Arial"/>
        <family val="2"/>
      </rPr>
      <t xml:space="preserve">Claudia Tikki </t>
    </r>
    <r>
      <rPr>
        <sz val="8"/>
        <rFont val="Arial"/>
        <family val="2"/>
      </rPr>
      <t xml:space="preserve">
1995</t>
    </r>
  </si>
  <si>
    <r>
      <rPr>
        <b/>
        <sz val="8"/>
        <color indexed="8"/>
        <rFont val="Arial"/>
        <family val="2"/>
      </rPr>
      <t xml:space="preserve">Cassite </t>
    </r>
    <r>
      <rPr>
        <sz val="8"/>
        <color indexed="8"/>
        <rFont val="Arial"/>
        <family val="2"/>
      </rPr>
      <t xml:space="preserve">
2007/M/EHS/Casanova/Latvans/EST/Claudia Tikki</t>
    </r>
  </si>
  <si>
    <r>
      <t xml:space="preserve">Kadri Lass 
</t>
    </r>
    <r>
      <rPr>
        <sz val="8"/>
        <rFont val="Arial"/>
        <family val="2"/>
      </rPr>
      <t>1987 RSK Parkuur</t>
    </r>
  </si>
  <si>
    <r>
      <rPr>
        <b/>
        <sz val="8"/>
        <color indexed="8"/>
        <rFont val="Arial"/>
        <family val="2"/>
      </rPr>
      <t>Girilai</t>
    </r>
    <r>
      <rPr>
        <sz val="8"/>
        <color indexed="8"/>
        <rFont val="Arial"/>
        <family val="2"/>
      </rPr>
      <t xml:space="preserve"> 
2002/T/Tori/Gimalai//EST/Kadri Lass</t>
    </r>
  </si>
  <si>
    <r>
      <rPr>
        <b/>
        <sz val="8"/>
        <rFont val="Arial"/>
        <family val="2"/>
      </rPr>
      <t>Grete Post</t>
    </r>
    <r>
      <rPr>
        <sz val="8"/>
        <rFont val="Arial"/>
        <family val="2"/>
      </rPr>
      <t xml:space="preserve"> 
1997 Audruranna RSK</t>
    </r>
  </si>
  <si>
    <r>
      <rPr>
        <b/>
        <sz val="8"/>
        <color indexed="8"/>
        <rFont val="Arial"/>
        <family val="2"/>
      </rPr>
      <t>Talisman</t>
    </r>
    <r>
      <rPr>
        <sz val="8"/>
        <color indexed="8"/>
        <rFont val="Arial"/>
        <family val="2"/>
      </rPr>
      <t xml:space="preserve"> 
2000/R/ristand/Tagilas/Elkar/EST/Sassi Talu</t>
    </r>
  </si>
  <si>
    <r>
      <rPr>
        <b/>
        <sz val="8"/>
        <color indexed="8"/>
        <rFont val="Arial"/>
        <family val="2"/>
      </rPr>
      <t xml:space="preserve">Maarja-Liisa Nõmm </t>
    </r>
    <r>
      <rPr>
        <sz val="8"/>
        <color indexed="8"/>
        <rFont val="Arial"/>
        <family val="2"/>
      </rPr>
      <t xml:space="preserve">
1991 Audruranna RSK</t>
    </r>
  </si>
  <si>
    <r>
      <rPr>
        <b/>
        <sz val="8"/>
        <color indexed="8"/>
        <rFont val="Arial"/>
        <family val="2"/>
      </rPr>
      <t xml:space="preserve">Hippos </t>
    </r>
    <r>
      <rPr>
        <sz val="8"/>
        <color indexed="8"/>
        <rFont val="Arial"/>
        <family val="2"/>
      </rPr>
      <t xml:space="preserve">
2002/R/tori/HotShot/Ukaar/EST/Sassi Talu</t>
    </r>
  </si>
  <si>
    <r>
      <rPr>
        <b/>
        <sz val="8"/>
        <rFont val="Arial"/>
        <family val="2"/>
      </rPr>
      <t xml:space="preserve">Johanna Ojandu </t>
    </r>
    <r>
      <rPr>
        <sz val="8"/>
        <rFont val="Arial"/>
        <family val="2"/>
      </rPr>
      <t xml:space="preserve">
1997 Audruranna RSK</t>
    </r>
  </si>
  <si>
    <r>
      <rPr>
        <b/>
        <sz val="8"/>
        <rFont val="Arial"/>
        <family val="2"/>
      </rPr>
      <t xml:space="preserve">Hesperos </t>
    </r>
    <r>
      <rPr>
        <sz val="8"/>
        <rFont val="Arial"/>
        <family val="2"/>
      </rPr>
      <t xml:space="preserve">
2004/R/ristand/Hornet/Dollar/EST/Sassi Talu</t>
    </r>
  </si>
  <si>
    <r>
      <rPr>
        <b/>
        <sz val="8"/>
        <rFont val="Arial"/>
        <family val="2"/>
      </rPr>
      <t xml:space="preserve">Elis Pill </t>
    </r>
    <r>
      <rPr>
        <sz val="8"/>
        <rFont val="Arial"/>
        <family val="2"/>
      </rPr>
      <t xml:space="preserve">
1996 Audruranna RSK</t>
    </r>
  </si>
  <si>
    <r>
      <rPr>
        <b/>
        <sz val="8"/>
        <rFont val="Arial"/>
        <family val="2"/>
      </rPr>
      <t>Honda</t>
    </r>
    <r>
      <rPr>
        <sz val="8"/>
        <rFont val="Arial"/>
        <family val="2"/>
      </rPr>
      <t xml:space="preserve"> 
2003/M/tori/Hot Shot/Ukaar/EST/Sassi Talu</t>
    </r>
  </si>
  <si>
    <r>
      <rPr>
        <b/>
        <sz val="8"/>
        <color indexed="8"/>
        <rFont val="Arial"/>
        <family val="2"/>
      </rPr>
      <t xml:space="preserve">Gerda Loopere  </t>
    </r>
    <r>
      <rPr>
        <sz val="8"/>
        <color indexed="8"/>
        <rFont val="Arial"/>
        <family val="2"/>
      </rPr>
      <t xml:space="preserve">
1994 RSK Parkuur</t>
    </r>
  </si>
  <si>
    <r>
      <rPr>
        <b/>
        <sz val="8"/>
        <rFont val="Arial"/>
        <family val="2"/>
      </rPr>
      <t xml:space="preserve">Loretti </t>
    </r>
    <r>
      <rPr>
        <sz val="8"/>
        <rFont val="Arial"/>
        <family val="2"/>
      </rPr>
      <t xml:space="preserve"> 
2007/R/EHS/Luxus Kisser/Poju/EST/Hannes Loopere</t>
    </r>
  </si>
  <si>
    <r>
      <t xml:space="preserve">Mariah Orover  
</t>
    </r>
    <r>
      <rPr>
        <sz val="8"/>
        <rFont val="Arial"/>
        <family val="2"/>
      </rPr>
      <t>1994 RSK Parkuur</t>
    </r>
  </si>
  <si>
    <r>
      <rPr>
        <b/>
        <sz val="8"/>
        <color indexed="8"/>
        <rFont val="Arial"/>
        <family val="2"/>
      </rPr>
      <t>Zinga-zanga</t>
    </r>
    <r>
      <rPr>
        <sz val="8"/>
        <color indexed="8"/>
        <rFont val="Arial"/>
        <family val="2"/>
      </rPr>
      <t xml:space="preserve">
2007/ESH///////</t>
    </r>
  </si>
  <si>
    <r>
      <rPr>
        <b/>
        <sz val="8"/>
        <color indexed="8"/>
        <rFont val="Arial"/>
        <family val="2"/>
      </rPr>
      <t xml:space="preserve">Otto Osborn </t>
    </r>
    <r>
      <rPr>
        <sz val="8"/>
        <color indexed="8"/>
        <rFont val="Arial"/>
        <family val="2"/>
      </rPr>
      <t xml:space="preserve">
2003/R/ESH/Oksford/EST/Aive. Mihkelson</t>
    </r>
  </si>
  <si>
    <r>
      <t xml:space="preserve">Mirje Särev 
</t>
    </r>
    <r>
      <rPr>
        <sz val="8"/>
        <rFont val="Arial"/>
        <family val="2"/>
      </rPr>
      <t>1977</t>
    </r>
  </si>
  <si>
    <r>
      <rPr>
        <b/>
        <sz val="8"/>
        <color indexed="8"/>
        <rFont val="Arial"/>
        <family val="2"/>
      </rPr>
      <t xml:space="preserve">Gallia </t>
    </r>
    <r>
      <rPr>
        <sz val="8"/>
        <color indexed="8"/>
        <rFont val="Arial"/>
        <family val="2"/>
      </rPr>
      <t xml:space="preserve">
1999/M/poolvereline/Ettur/Gagra/EST/Kalju Laiapea</t>
    </r>
  </si>
  <si>
    <r>
      <rPr>
        <b/>
        <sz val="8"/>
        <color indexed="8"/>
        <rFont val="Arial"/>
        <family val="2"/>
      </rPr>
      <t xml:space="preserve">Marje Salumets </t>
    </r>
    <r>
      <rPr>
        <sz val="8"/>
        <color indexed="8"/>
        <rFont val="Arial"/>
        <family val="2"/>
      </rPr>
      <t xml:space="preserve">
Märjamaa RSK</t>
    </r>
  </si>
  <si>
    <r>
      <rPr>
        <b/>
        <sz val="8"/>
        <color indexed="8"/>
        <rFont val="Arial"/>
        <family val="2"/>
      </rPr>
      <t xml:space="preserve">Ramona S </t>
    </r>
    <r>
      <rPr>
        <sz val="8"/>
        <color indexed="8"/>
        <rFont val="Arial"/>
        <family val="2"/>
      </rPr>
      <t xml:space="preserve">
2001/M/ESH/Ragnus//EST/Marje Salumets</t>
    </r>
  </si>
  <si>
    <r>
      <rPr>
        <b/>
        <sz val="8"/>
        <rFont val="Arial"/>
        <family val="2"/>
      </rPr>
      <t>Britt Võsujalg</t>
    </r>
    <r>
      <rPr>
        <sz val="8"/>
        <rFont val="Arial"/>
        <family val="2"/>
      </rPr>
      <t xml:space="preserve">   
1994 RSK Parkuur</t>
    </r>
  </si>
  <si>
    <r>
      <rPr>
        <b/>
        <sz val="8"/>
        <color indexed="8"/>
        <rFont val="Arial"/>
        <family val="2"/>
      </rPr>
      <t>Hanna Kristiina Oll</t>
    </r>
    <r>
      <rPr>
        <sz val="8"/>
        <color indexed="8"/>
        <rFont val="Arial"/>
        <family val="2"/>
      </rPr>
      <t xml:space="preserve">
Märjamaa RSK</t>
    </r>
  </si>
  <si>
    <r>
      <rPr>
        <b/>
        <sz val="8"/>
        <rFont val="Arial"/>
        <family val="2"/>
      </rPr>
      <t xml:space="preserve">Amore </t>
    </r>
    <r>
      <rPr>
        <sz val="8"/>
        <rFont val="Arial"/>
        <family val="2"/>
      </rPr>
      <t xml:space="preserve">
2001/M/tori///EST/OÜ Juurimaa Tall</t>
    </r>
  </si>
  <si>
    <r>
      <rPr>
        <b/>
        <sz val="8"/>
        <color indexed="8"/>
        <rFont val="Arial"/>
        <family val="2"/>
      </rPr>
      <t>Anette Maria Olgo</t>
    </r>
    <r>
      <rPr>
        <sz val="8"/>
        <color indexed="8"/>
        <rFont val="Arial"/>
        <family val="2"/>
      </rPr>
      <t xml:space="preserve">
Märjamaa RSK</t>
    </r>
  </si>
  <si>
    <r>
      <rPr>
        <b/>
        <sz val="8"/>
        <rFont val="Arial"/>
        <family val="2"/>
      </rPr>
      <t>Riki</t>
    </r>
    <r>
      <rPr>
        <sz val="8"/>
        <rFont val="Arial"/>
        <family val="2"/>
      </rPr>
      <t xml:space="preserve"> 
2007/R/Ristand/Romeo/Vopros xx/EST/Olev Ööbik</t>
    </r>
  </si>
  <si>
    <r>
      <rPr>
        <b/>
        <sz val="8"/>
        <rFont val="Arial"/>
        <family val="2"/>
      </rPr>
      <t xml:space="preserve">Mari-Liis Oberg  
</t>
    </r>
    <r>
      <rPr>
        <sz val="8"/>
        <rFont val="Arial"/>
        <family val="2"/>
      </rPr>
      <t>1996 Tondi RSK</t>
    </r>
  </si>
  <si>
    <r>
      <rPr>
        <b/>
        <sz val="8"/>
        <rFont val="Arial"/>
        <family val="2"/>
      </rPr>
      <t xml:space="preserve">Toonik </t>
    </r>
    <r>
      <rPr>
        <sz val="8"/>
        <rFont val="Arial"/>
        <family val="2"/>
      </rPr>
      <t xml:space="preserve">
2000/R/eesti/Tukker/Tuljak/EST/Tondi RSK</t>
    </r>
  </si>
  <si>
    <r>
      <rPr>
        <b/>
        <sz val="8"/>
        <color indexed="8"/>
        <rFont val="Arial"/>
        <family val="2"/>
      </rPr>
      <t>Ingrid Soomets</t>
    </r>
    <r>
      <rPr>
        <sz val="8"/>
        <color indexed="8"/>
        <rFont val="Arial"/>
        <family val="2"/>
      </rPr>
      <t xml:space="preserve">   
1996 RSK THK</t>
    </r>
  </si>
  <si>
    <r>
      <rPr>
        <b/>
        <sz val="8"/>
        <color indexed="8"/>
        <rFont val="Arial"/>
        <family val="2"/>
      </rPr>
      <t>Cathy Õunapuu</t>
    </r>
    <r>
      <rPr>
        <sz val="8"/>
        <color indexed="8"/>
        <rFont val="Arial"/>
        <family val="2"/>
      </rPr>
      <t xml:space="preserve">  
1998 RSK THK</t>
    </r>
  </si>
  <si>
    <t>X</t>
  </si>
  <si>
    <t>2 tõrget</t>
  </si>
  <si>
    <t>IV</t>
  </si>
  <si>
    <t>V</t>
  </si>
  <si>
    <t>VI</t>
  </si>
  <si>
    <t xml:space="preserve">Rita Parts </t>
  </si>
  <si>
    <r>
      <rPr>
        <b/>
        <sz val="8"/>
        <rFont val="Arial"/>
        <family val="2"/>
      </rPr>
      <t xml:space="preserve">Kaidi Lunter </t>
    </r>
    <r>
      <rPr>
        <sz val="8"/>
        <rFont val="Arial"/>
        <family val="2"/>
      </rPr>
      <t xml:space="preserve">
1990</t>
    </r>
  </si>
  <si>
    <r>
      <rPr>
        <b/>
        <sz val="8"/>
        <color indexed="8"/>
        <rFont val="Arial"/>
        <family val="2"/>
      </rPr>
      <t xml:space="preserve">Hendrika </t>
    </r>
    <r>
      <rPr>
        <sz val="8"/>
        <color indexed="8"/>
        <rFont val="Arial"/>
        <family val="2"/>
      </rPr>
      <t xml:space="preserve">
2007/M/ Friis / Ülle Peets</t>
    </r>
  </si>
  <si>
    <r>
      <rPr>
        <b/>
        <sz val="8"/>
        <rFont val="Arial"/>
        <family val="2"/>
      </rPr>
      <t>Riin Reitmann</t>
    </r>
    <r>
      <rPr>
        <sz val="8"/>
        <rFont val="Arial"/>
        <family val="2"/>
      </rPr>
      <t xml:space="preserve">
1989 JKHK</t>
    </r>
  </si>
  <si>
    <r>
      <rPr>
        <b/>
        <sz val="8"/>
        <rFont val="Arial"/>
        <family val="2"/>
      </rPr>
      <t xml:space="preserve">Sonett </t>
    </r>
    <r>
      <rPr>
        <sz val="8"/>
        <rFont val="Arial"/>
        <family val="2"/>
      </rPr>
      <t xml:space="preserve">
2007/R/torih/Soliid/Vodevil/EST/JKHK</t>
    </r>
  </si>
  <si>
    <r>
      <rPr>
        <b/>
        <sz val="8"/>
        <rFont val="Arial"/>
        <family val="2"/>
      </rPr>
      <t xml:space="preserve">Anne-Mai Dreifeld </t>
    </r>
    <r>
      <rPr>
        <sz val="8"/>
        <rFont val="Arial"/>
        <family val="2"/>
      </rPr>
      <t xml:space="preserve">
1995 RSK Parkuur</t>
    </r>
  </si>
  <si>
    <r>
      <rPr>
        <b/>
        <sz val="8"/>
        <rFont val="Arial"/>
        <family val="2"/>
      </rPr>
      <t xml:space="preserve">Apogit </t>
    </r>
    <r>
      <rPr>
        <sz val="8"/>
        <rFont val="Arial"/>
        <family val="2"/>
      </rPr>
      <t xml:space="preserve">
2006/R/Hann/Aivengo/Lesijs/BLR/Tiia Dreifeld</t>
    </r>
  </si>
  <si>
    <r>
      <t xml:space="preserve">Rebeka Luhaste 
</t>
    </r>
    <r>
      <rPr>
        <sz val="8"/>
        <rFont val="Arial"/>
        <family val="2"/>
      </rPr>
      <t>Tartumaa RSK</t>
    </r>
  </si>
  <si>
    <r>
      <rPr>
        <b/>
        <sz val="8"/>
        <rFont val="Arial"/>
        <family val="2"/>
      </rPr>
      <t xml:space="preserve">Cambrinius </t>
    </r>
    <r>
      <rPr>
        <sz val="8"/>
        <rFont val="Arial"/>
        <family val="2"/>
      </rPr>
      <t xml:space="preserve">
2005/T/Tori/Casanova/Premium/EST/R. Luhaste</t>
    </r>
  </si>
  <si>
    <r>
      <rPr>
        <b/>
        <sz val="8"/>
        <color indexed="8"/>
        <rFont val="Arial"/>
        <family val="2"/>
      </rPr>
      <t xml:space="preserve">Tiina Lüüsalu  </t>
    </r>
    <r>
      <rPr>
        <sz val="8"/>
        <color indexed="8"/>
        <rFont val="Arial"/>
        <family val="2"/>
      </rPr>
      <t xml:space="preserve">
1992 RSK THK</t>
    </r>
  </si>
  <si>
    <r>
      <rPr>
        <b/>
        <sz val="8"/>
        <rFont val="Arial"/>
        <family val="2"/>
      </rPr>
      <t xml:space="preserve">Lafette </t>
    </r>
    <r>
      <rPr>
        <sz val="8"/>
        <rFont val="Arial"/>
        <family val="2"/>
      </rPr>
      <t xml:space="preserve">
2005/M/Tori/Lakmus/Hermelin/Est/Tori Hobusekasvandus</t>
    </r>
  </si>
  <si>
    <r>
      <t xml:space="preserve">Laura Nahkor  
</t>
    </r>
    <r>
      <rPr>
        <sz val="8"/>
        <rFont val="Arial"/>
        <family val="2"/>
      </rPr>
      <t>1989 RSK Parkuur</t>
    </r>
  </si>
  <si>
    <r>
      <rPr>
        <b/>
        <sz val="8"/>
        <rFont val="Arial"/>
        <family val="2"/>
      </rPr>
      <t>Primavera</t>
    </r>
    <r>
      <rPr>
        <sz val="8"/>
        <rFont val="Arial"/>
        <family val="2"/>
      </rPr>
      <t xml:space="preserve"> 
1999/M/trak/Rebus/Bariton/EST/Laura Nahkor</t>
    </r>
  </si>
  <si>
    <r>
      <t xml:space="preserve">Angelique Maasik 
</t>
    </r>
    <r>
      <rPr>
        <sz val="8"/>
        <rFont val="Arial"/>
        <family val="2"/>
      </rPr>
      <t>RSK KRT</t>
    </r>
  </si>
  <si>
    <r>
      <rPr>
        <b/>
        <sz val="8"/>
        <rFont val="Arial"/>
        <family val="2"/>
      </rPr>
      <t>Dollar Boy</t>
    </r>
    <r>
      <rPr>
        <sz val="8"/>
        <rFont val="Arial"/>
        <family val="2"/>
      </rPr>
      <t xml:space="preserve"> 
2003/R/Hann/Dantroon/Pik Bube/GER/om. Marit Künnapuu</t>
    </r>
  </si>
  <si>
    <r>
      <rPr>
        <b/>
        <sz val="8"/>
        <rFont val="Arial"/>
        <family val="2"/>
      </rPr>
      <t xml:space="preserve">Tetley </t>
    </r>
    <r>
      <rPr>
        <sz val="8"/>
        <rFont val="Arial"/>
        <family val="2"/>
      </rPr>
      <t xml:space="preserve">
2004/M/ESH/Terror/Helenikos/EST/T.Kutsar</t>
    </r>
  </si>
  <si>
    <r>
      <t xml:space="preserve">Ervi Kaasiku  
</t>
    </r>
    <r>
      <rPr>
        <sz val="8"/>
        <rFont val="Arial"/>
        <family val="2"/>
      </rPr>
      <t>1959 RSK Parkuur</t>
    </r>
  </si>
  <si>
    <r>
      <rPr>
        <b/>
        <sz val="8"/>
        <rFont val="Arial"/>
        <family val="2"/>
      </rPr>
      <t xml:space="preserve">Cendoria Z </t>
    </r>
    <r>
      <rPr>
        <sz val="8"/>
        <rFont val="Arial"/>
        <family val="2"/>
      </rPr>
      <t xml:space="preserve">
2007/M/KWPN/Landor/Merino/POL/Herrevi OÜ</t>
    </r>
  </si>
  <si>
    <r>
      <rPr>
        <b/>
        <sz val="8"/>
        <rFont val="Arial"/>
        <family val="2"/>
      </rPr>
      <t>Eliis Veiper</t>
    </r>
    <r>
      <rPr>
        <sz val="8"/>
        <rFont val="Arial"/>
        <family val="2"/>
      </rPr>
      <t xml:space="preserve"> 
MTÜ Avante</t>
    </r>
  </si>
  <si>
    <r>
      <rPr>
        <b/>
        <sz val="8"/>
        <rFont val="Arial"/>
        <family val="2"/>
      </rPr>
      <t xml:space="preserve">Lambert </t>
    </r>
    <r>
      <rPr>
        <sz val="8"/>
        <rFont val="Arial"/>
        <family val="2"/>
      </rPr>
      <t xml:space="preserve">
2005/R/Lakmus//EST/Tori/Jäneda Hobusekasvatuse OÜ</t>
    </r>
  </si>
  <si>
    <r>
      <t xml:space="preserve">Rallija 
</t>
    </r>
    <r>
      <rPr>
        <sz val="8"/>
        <rFont val="Arial"/>
        <family val="2"/>
      </rPr>
      <t>1996/M/Lat/Rufs/Ludolf/LAT/Kadri Tammistu</t>
    </r>
  </si>
  <si>
    <r>
      <t>Rose Marie Skjoldby</t>
    </r>
    <r>
      <rPr>
        <sz val="8"/>
        <rFont val="Arial"/>
        <family val="2"/>
      </rPr>
      <t xml:space="preserve">           
2002 Viljandimaa RSK</t>
    </r>
  </si>
  <si>
    <r>
      <rPr>
        <b/>
        <sz val="8"/>
        <rFont val="Arial"/>
        <family val="2"/>
      </rPr>
      <t xml:space="preserve">Maagia                                                                          
</t>
    </r>
    <r>
      <rPr>
        <sz val="8"/>
        <rFont val="Arial"/>
        <family val="2"/>
      </rPr>
      <t xml:space="preserve"> 1992/M/ristand/Marul ox/Ando/EST/Liivaku Tallid OÜ</t>
    </r>
  </si>
  <si>
    <t>C -KOHTUNIK</t>
  </si>
  <si>
    <t>M- KOHTUNIK</t>
  </si>
  <si>
    <t>4-5 a ja I ha Tori</t>
  </si>
  <si>
    <t>Helene Rägo</t>
  </si>
  <si>
    <t>Madeira</t>
  </si>
  <si>
    <r>
      <t xml:space="preserve">Kert Joandi 
</t>
    </r>
    <r>
      <rPr>
        <sz val="8"/>
        <rFont val="Arial"/>
        <family val="2"/>
      </rPr>
      <t>1993 RSK Parkuur</t>
    </r>
  </si>
  <si>
    <r>
      <rPr>
        <b/>
        <sz val="8"/>
        <rFont val="Arial"/>
        <family val="2"/>
      </rPr>
      <t>Twix</t>
    </r>
    <r>
      <rPr>
        <sz val="8"/>
        <rFont val="Arial"/>
        <family val="2"/>
      </rPr>
      <t xml:space="preserve"> 
1998/R/Tori/Terminaator/Vugat/EST/Pille Kurm</t>
    </r>
  </si>
  <si>
    <r>
      <rPr>
        <b/>
        <sz val="8"/>
        <color indexed="8"/>
        <rFont val="Arial"/>
        <family val="2"/>
      </rPr>
      <t>Toona</t>
    </r>
    <r>
      <rPr>
        <sz val="8"/>
        <color indexed="8"/>
        <rFont val="Arial"/>
        <family val="2"/>
      </rPr>
      <t xml:space="preserve">
2006/Tori///////</t>
    </r>
  </si>
  <si>
    <r>
      <rPr>
        <b/>
        <sz val="8"/>
        <rFont val="Arial"/>
        <family val="2"/>
      </rPr>
      <t>Sandra Prez</t>
    </r>
    <r>
      <rPr>
        <sz val="8"/>
        <rFont val="Arial"/>
        <family val="2"/>
      </rPr>
      <t xml:space="preserve">                  
1993 SK THK</t>
    </r>
  </si>
  <si>
    <r>
      <rPr>
        <b/>
        <sz val="8"/>
        <rFont val="Arial"/>
        <family val="2"/>
      </rPr>
      <t>Empire</t>
    </r>
    <r>
      <rPr>
        <sz val="8"/>
        <rFont val="Arial"/>
        <family val="2"/>
      </rPr>
      <t xml:space="preserve"> 
1996/M/trak/Palladium/Vaterpas/EST/Imre Sams</t>
    </r>
  </si>
  <si>
    <r>
      <t xml:space="preserve">Katrin Melts                
</t>
    </r>
    <r>
      <rPr>
        <sz val="8"/>
        <rFont val="Arial"/>
        <family val="2"/>
      </rPr>
      <t xml:space="preserve"> 1996 RSK Ruttar</t>
    </r>
  </si>
  <si>
    <r>
      <rPr>
        <b/>
        <sz val="8"/>
        <color indexed="8"/>
        <rFont val="Arial"/>
        <family val="2"/>
      </rPr>
      <t>Verso de Lee</t>
    </r>
    <r>
      <rPr>
        <sz val="8"/>
        <color indexed="8"/>
        <rFont val="Arial"/>
        <family val="2"/>
      </rPr>
      <t xml:space="preserve"> 
2003/M/tori/Verso de Paulstra/Lexsis/EST/Heimtali HK</t>
    </r>
  </si>
  <si>
    <r>
      <rPr>
        <b/>
        <sz val="8"/>
        <rFont val="Arial"/>
        <family val="2"/>
      </rPr>
      <t xml:space="preserve">Reet Evardson </t>
    </r>
    <r>
      <rPr>
        <sz val="8"/>
        <rFont val="Arial"/>
        <family val="2"/>
      </rPr>
      <t xml:space="preserve">           
RSK Ruttar</t>
    </r>
  </si>
  <si>
    <r>
      <rPr>
        <b/>
        <sz val="8"/>
        <rFont val="Arial"/>
        <family val="2"/>
      </rPr>
      <t>Elistra</t>
    </r>
    <r>
      <rPr>
        <sz val="8"/>
        <rFont val="Arial"/>
        <family val="2"/>
      </rPr>
      <t xml:space="preserve"> 
2005/ESH///Britt Võsujalg</t>
    </r>
  </si>
  <si>
    <r>
      <rPr>
        <b/>
        <sz val="8"/>
        <rFont val="Arial"/>
        <family val="2"/>
      </rPr>
      <t xml:space="preserve">Halikarnassos </t>
    </r>
    <r>
      <rPr>
        <sz val="8"/>
        <rFont val="Arial"/>
        <family val="2"/>
      </rPr>
      <t xml:space="preserve">
2003/R/Tori/Hermelin/Vodevil/EST/Ede Eerits </t>
    </r>
  </si>
  <si>
    <r>
      <rPr>
        <b/>
        <sz val="8"/>
        <color indexed="8"/>
        <rFont val="Arial"/>
        <family val="2"/>
      </rPr>
      <t xml:space="preserve">Hornelya </t>
    </r>
    <r>
      <rPr>
        <sz val="8"/>
        <color indexed="8"/>
        <rFont val="Arial"/>
        <family val="2"/>
      </rPr>
      <t xml:space="preserve">
2005/M/Tori/Hornet/Haarem/EST/Maila Kukk</t>
    </r>
  </si>
  <si>
    <r>
      <rPr>
        <b/>
        <sz val="8"/>
        <rFont val="Arial"/>
        <family val="2"/>
      </rPr>
      <t xml:space="preserve">Fanity van Goudveerdegem </t>
    </r>
    <r>
      <rPr>
        <sz val="8"/>
        <rFont val="Arial"/>
        <family val="2"/>
      </rPr>
      <t xml:space="preserve">
2005/BWP/M/Sheyenne de Baugy/Eros Platiere/A.Kallaste ja I.Ots</t>
    </r>
  </si>
  <si>
    <r>
      <rPr>
        <b/>
        <sz val="8"/>
        <rFont val="Arial"/>
        <family val="2"/>
      </rPr>
      <t>Säsil Rammo</t>
    </r>
    <r>
      <rPr>
        <sz val="8"/>
        <rFont val="Arial"/>
        <family val="2"/>
      </rPr>
      <t xml:space="preserve">  
1995 RSK Parkuur</t>
    </r>
  </si>
  <si>
    <r>
      <rPr>
        <b/>
        <sz val="8"/>
        <color indexed="8"/>
        <rFont val="Arial"/>
        <family val="2"/>
      </rPr>
      <t xml:space="preserve">Capella II </t>
    </r>
    <r>
      <rPr>
        <sz val="8"/>
        <color indexed="8"/>
        <rFont val="Arial"/>
        <family val="2"/>
      </rPr>
      <t xml:space="preserve">
2005/M/tori/Carry's Son/Kraver/EST/Pille Banhard</t>
    </r>
  </si>
  <si>
    <r>
      <t xml:space="preserve">Minni Mangman  
</t>
    </r>
    <r>
      <rPr>
        <sz val="8"/>
        <rFont val="Arial"/>
        <family val="2"/>
      </rPr>
      <t>1996 RSK Parkuur</t>
    </r>
  </si>
  <si>
    <r>
      <rPr>
        <b/>
        <sz val="8"/>
        <rFont val="Arial"/>
        <family val="2"/>
      </rPr>
      <t xml:space="preserve">Brigantina </t>
    </r>
    <r>
      <rPr>
        <sz val="8"/>
        <rFont val="Arial"/>
        <family val="2"/>
      </rPr>
      <t xml:space="preserve">
2006/M/ESH/Bandiit/Fas/EST/Jaanus Mehiste</t>
    </r>
  </si>
  <si>
    <r>
      <t xml:space="preserve">Helge Likker 
</t>
    </r>
    <r>
      <rPr>
        <sz val="8"/>
        <rFont val="Arial"/>
        <family val="2"/>
      </rPr>
      <t>1976 RSK Vändra</t>
    </r>
  </si>
  <si>
    <r>
      <rPr>
        <b/>
        <sz val="8"/>
        <color indexed="8"/>
        <rFont val="Arial"/>
        <family val="2"/>
      </rPr>
      <t>Charmilly</t>
    </r>
    <r>
      <rPr>
        <sz val="8"/>
        <color indexed="8"/>
        <rFont val="Arial"/>
        <family val="2"/>
      </rPr>
      <t xml:space="preserve"> 
2004/M/ESH/Cadillac XX/Piper Cub/EST/Helge Likker</t>
    </r>
  </si>
  <si>
    <r>
      <t xml:space="preserve">Helle Kilk   
</t>
    </r>
    <r>
      <rPr>
        <sz val="8"/>
        <rFont val="Arial"/>
        <family val="2"/>
      </rPr>
      <t>1990 RSK Vändra</t>
    </r>
  </si>
  <si>
    <r>
      <t xml:space="preserve">Honeste 
</t>
    </r>
    <r>
      <rPr>
        <sz val="8"/>
        <rFont val="Arial"/>
        <family val="2"/>
      </rPr>
      <t>2004/M/Trakeen/Hornet/Ekkor/EST/Maie Kukk</t>
    </r>
  </si>
  <si>
    <r>
      <rPr>
        <b/>
        <sz val="8"/>
        <rFont val="Arial"/>
        <family val="2"/>
      </rPr>
      <t xml:space="preserve">Merle Kolk  </t>
    </r>
    <r>
      <rPr>
        <sz val="8"/>
        <rFont val="Arial"/>
        <family val="2"/>
      </rPr>
      <t xml:space="preserve">
1991 RSK Vändra</t>
    </r>
  </si>
  <si>
    <r>
      <rPr>
        <b/>
        <sz val="8"/>
        <rFont val="Arial"/>
        <family val="2"/>
      </rPr>
      <t xml:space="preserve">Lancia </t>
    </r>
    <r>
      <rPr>
        <sz val="8"/>
        <rFont val="Arial"/>
        <family val="2"/>
      </rPr>
      <t xml:space="preserve">
2003/M/Tori/Lakmus/Tširok/EST/Maie Kukk</t>
    </r>
  </si>
  <si>
    <r>
      <rPr>
        <b/>
        <sz val="8"/>
        <color indexed="8"/>
        <rFont val="Arial"/>
        <family val="2"/>
      </rPr>
      <t xml:space="preserve">Gauja </t>
    </r>
    <r>
      <rPr>
        <sz val="8"/>
        <color indexed="8"/>
        <rFont val="Arial"/>
        <family val="2"/>
      </rPr>
      <t xml:space="preserve">
2002/M///</t>
    </r>
  </si>
  <si>
    <t>kukkus</t>
  </si>
  <si>
    <t>VII</t>
  </si>
  <si>
    <r>
      <t xml:space="preserve">Reet Jänes </t>
    </r>
    <r>
      <rPr>
        <sz val="8"/>
        <rFont val="Arial"/>
        <family val="2"/>
      </rPr>
      <t xml:space="preserve">  
1974 Viljandimaa RSK</t>
    </r>
  </si>
  <si>
    <r>
      <rPr>
        <b/>
        <sz val="8"/>
        <rFont val="Arial"/>
        <family val="2"/>
      </rPr>
      <t xml:space="preserve">Pikee </t>
    </r>
    <r>
      <rPr>
        <sz val="8"/>
        <rFont val="Arial"/>
        <family val="2"/>
      </rPr>
      <t xml:space="preserve">
2000/M/Tori/Premium/Leksis/EST/Heimtali HK</t>
    </r>
  </si>
  <si>
    <r>
      <t xml:space="preserve">Kadri Tammistu  
</t>
    </r>
    <r>
      <rPr>
        <sz val="8"/>
        <rFont val="Arial"/>
        <family val="2"/>
      </rPr>
      <t>1980 Viljandimaa RSK</t>
    </r>
  </si>
  <si>
    <r>
      <rPr>
        <b/>
        <sz val="8"/>
        <rFont val="Arial"/>
        <family val="2"/>
      </rPr>
      <t xml:space="preserve">Agarus Ise </t>
    </r>
    <r>
      <rPr>
        <sz val="8"/>
        <rFont val="Arial"/>
        <family val="2"/>
      </rPr>
      <t xml:space="preserve">
2001/R/Agar//EST/Tori/Jäneda Hobusekasvatuse OÜ</t>
    </r>
  </si>
  <si>
    <t>Skeem 3 L8</t>
  </si>
  <si>
    <t>a)  tori tõugu hobused</t>
  </si>
  <si>
    <r>
      <t xml:space="preserve">Annika Veerpalu  
</t>
    </r>
    <r>
      <rPr>
        <sz val="8"/>
        <rFont val="Arial"/>
        <family val="2"/>
      </rPr>
      <t>1976 Pärnumaa RSK</t>
    </r>
  </si>
  <si>
    <r>
      <rPr>
        <b/>
        <sz val="8"/>
        <rFont val="Arial"/>
        <family val="2"/>
      </rPr>
      <t>Casandra</t>
    </r>
    <r>
      <rPr>
        <sz val="8"/>
        <rFont val="Arial"/>
        <family val="2"/>
      </rPr>
      <t xml:space="preserve"> 
2002/M/tori/Casanova/Shamas xx/EST/Annika Veerpalu</t>
    </r>
  </si>
  <si>
    <r>
      <t>Carmen Kaas</t>
    </r>
    <r>
      <rPr>
        <sz val="8"/>
        <rFont val="Arial"/>
        <family val="2"/>
      </rPr>
      <t xml:space="preserve"> 
1992 Vändra RSK</t>
    </r>
  </si>
  <si>
    <r>
      <rPr>
        <b/>
        <sz val="8"/>
        <rFont val="Arial"/>
        <family val="2"/>
      </rPr>
      <t xml:space="preserve">Calais </t>
    </r>
    <r>
      <rPr>
        <sz val="8"/>
        <rFont val="Arial"/>
        <family val="2"/>
      </rPr>
      <t xml:space="preserve">
2005/T/Tori/Casanova/Bellekt/EST/Tiit Talve</t>
    </r>
  </si>
  <si>
    <r>
      <rPr>
        <b/>
        <sz val="8"/>
        <rFont val="Arial"/>
        <family val="2"/>
      </rPr>
      <t>Elis Nõgel</t>
    </r>
    <r>
      <rPr>
        <sz val="8"/>
        <rFont val="Arial"/>
        <family val="2"/>
      </rPr>
      <t xml:space="preserve">  
1993 RSK Parkuur</t>
    </r>
  </si>
  <si>
    <r>
      <rPr>
        <b/>
        <sz val="8"/>
        <rFont val="Arial"/>
        <family val="2"/>
      </rPr>
      <t xml:space="preserve">Cumberland </t>
    </r>
    <r>
      <rPr>
        <sz val="8"/>
        <rFont val="Arial"/>
        <family val="2"/>
      </rPr>
      <t xml:space="preserve">
2005/T/holst/Corrado I/Sunset Boulevard/GER/Imre Sams</t>
    </r>
  </si>
  <si>
    <r>
      <rPr>
        <b/>
        <sz val="8"/>
        <rFont val="Arial"/>
        <family val="2"/>
      </rPr>
      <t>Caruso</t>
    </r>
    <r>
      <rPr>
        <sz val="8"/>
        <rFont val="Arial"/>
        <family val="2"/>
      </rPr>
      <t xml:space="preserve">
2001/holst////</t>
    </r>
  </si>
  <si>
    <r>
      <rPr>
        <b/>
        <sz val="8"/>
        <color indexed="8"/>
        <rFont val="Arial"/>
        <family val="2"/>
      </rPr>
      <t xml:space="preserve">Boyal Lady </t>
    </r>
    <r>
      <rPr>
        <sz val="8"/>
        <color indexed="8"/>
        <rFont val="Arial"/>
        <family val="2"/>
      </rPr>
      <t xml:space="preserve">
2006/KWPN/M/Indorado/Animo/Andrus Kallaste</t>
    </r>
  </si>
  <si>
    <r>
      <rPr>
        <b/>
        <sz val="8"/>
        <rFont val="Arial"/>
        <family val="2"/>
      </rPr>
      <t xml:space="preserve">Basilio </t>
    </r>
    <r>
      <rPr>
        <sz val="8"/>
        <rFont val="Arial"/>
        <family val="2"/>
      </rPr>
      <t xml:space="preserve">
2000/R/ESH/Julio Mariner/Bulat/EST/OÜ Lignotoc</t>
    </r>
  </si>
  <si>
    <r>
      <rPr>
        <b/>
        <sz val="8"/>
        <color indexed="8"/>
        <rFont val="Arial"/>
        <family val="2"/>
      </rPr>
      <t xml:space="preserve">Empire </t>
    </r>
    <r>
      <rPr>
        <sz val="8"/>
        <color indexed="8"/>
        <rFont val="Arial"/>
        <family val="2"/>
      </rPr>
      <t xml:space="preserve">                                          1996/M/Trak/Palladium/Vaterpas/EST/I.Sams</t>
    </r>
  </si>
  <si>
    <r>
      <rPr>
        <b/>
        <sz val="8"/>
        <rFont val="Arial"/>
        <family val="2"/>
      </rPr>
      <t xml:space="preserve">Kadi Ruumet </t>
    </r>
    <r>
      <rPr>
        <sz val="8"/>
        <rFont val="Arial"/>
        <family val="2"/>
      </rPr>
      <t xml:space="preserve">
1992 Pärnumaa RSK</t>
    </r>
  </si>
  <si>
    <r>
      <rPr>
        <b/>
        <sz val="8"/>
        <rFont val="Arial"/>
        <family val="2"/>
      </rPr>
      <t>Aranda</t>
    </r>
    <r>
      <rPr>
        <sz val="8"/>
        <rFont val="Arial"/>
        <family val="2"/>
      </rPr>
      <t xml:space="preserve"> 
2005/m/kwpn/Karandasj/Casco/nl/Kadi Ruumet</t>
    </r>
  </si>
  <si>
    <t xml:space="preserve"> Tori</t>
  </si>
  <si>
    <t>startis enne kella</t>
  </si>
  <si>
    <r>
      <rPr>
        <b/>
        <sz val="8"/>
        <color indexed="8"/>
        <rFont val="Arial"/>
        <family val="2"/>
      </rPr>
      <t xml:space="preserve">Toona 
</t>
    </r>
    <r>
      <rPr>
        <sz val="8"/>
        <color indexed="8"/>
        <rFont val="Arial"/>
        <family val="2"/>
      </rPr>
      <t>?/Tori///////</t>
    </r>
  </si>
  <si>
    <t>katkestas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</si>
</sst>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#,##0.0"/>
    <numFmt numFmtId="167" formatCode="[$-425]d\.\ mmmm\ yyyy&quot;. a.&quot;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color indexed="55"/>
      <name val="Arial"/>
      <family val="2"/>
    </font>
    <font>
      <sz val="9"/>
      <color indexed="2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Tahoma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9"/>
      <name val="Tahoma"/>
      <family val="2"/>
    </font>
    <font>
      <sz val="10"/>
      <name val="Tahoma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2"/>
      <color indexed="10"/>
      <name val="Arial"/>
      <family val="2"/>
    </font>
    <font>
      <sz val="10"/>
      <name val="Book Antiqua"/>
      <family val="1"/>
    </font>
    <font>
      <sz val="10"/>
      <color indexed="23"/>
      <name val="Arial"/>
      <family val="2"/>
    </font>
    <font>
      <b/>
      <i/>
      <sz val="9"/>
      <name val="Arial"/>
      <family val="2"/>
    </font>
    <font>
      <i/>
      <sz val="8"/>
      <color indexed="23"/>
      <name val="Arial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i/>
      <sz val="14"/>
      <color indexed="30"/>
      <name val="Tahoma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17" borderId="3" applyNumberFormat="0" applyAlignment="0" applyProtection="0"/>
    <xf numFmtId="0" fontId="31" fillId="0" borderId="4" applyNumberFormat="0" applyFill="0" applyAlignment="0" applyProtection="0"/>
    <xf numFmtId="0" fontId="1" fillId="18" borderId="5" applyNumberFormat="0" applyFont="0" applyAlignment="0" applyProtection="0"/>
    <xf numFmtId="0" fontId="32" fillId="1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7" borderId="1" applyNumberFormat="0" applyAlignment="0" applyProtection="0"/>
    <xf numFmtId="0" fontId="39" fillId="16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49" applyFont="1" applyBorder="1" applyAlignment="1">
      <alignment horizontal="left"/>
      <protection/>
    </xf>
    <xf numFmtId="0" fontId="11" fillId="0" borderId="10" xfId="0" applyFont="1" applyBorder="1" applyAlignment="1">
      <alignment/>
    </xf>
    <xf numFmtId="0" fontId="10" fillId="0" borderId="11" xfId="49" applyFont="1" applyBorder="1" applyAlignment="1">
      <alignment horizontal="center"/>
      <protection/>
    </xf>
    <xf numFmtId="0" fontId="11" fillId="0" borderId="12" xfId="49" applyFont="1" applyBorder="1" applyAlignment="1">
      <alignment horizontal="center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164" fontId="2" fillId="0" borderId="0" xfId="0" applyNumberFormat="1" applyFont="1" applyAlignment="1">
      <alignment wrapText="1"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 horizontal="left" wrapText="1"/>
    </xf>
    <xf numFmtId="0" fontId="0" fillId="0" borderId="0" xfId="49" applyFont="1" applyBorder="1" applyAlignment="1">
      <alignment/>
      <protection/>
    </xf>
    <xf numFmtId="0" fontId="7" fillId="0" borderId="13" xfId="0" applyFont="1" applyBorder="1" applyAlignment="1">
      <alignment wrapText="1"/>
    </xf>
    <xf numFmtId="0" fontId="16" fillId="0" borderId="13" xfId="0" applyFont="1" applyFill="1" applyBorder="1" applyAlignment="1">
      <alignment wrapText="1"/>
    </xf>
    <xf numFmtId="164" fontId="14" fillId="0" borderId="0" xfId="0" applyNumberFormat="1" applyFont="1" applyFill="1" applyBorder="1" applyAlignment="1">
      <alignment horizontal="center" wrapText="1"/>
    </xf>
    <xf numFmtId="165" fontId="14" fillId="0" borderId="0" xfId="0" applyNumberFormat="1" applyFont="1" applyFill="1" applyBorder="1" applyAlignment="1">
      <alignment horizontal="right" wrapText="1"/>
    </xf>
    <xf numFmtId="164" fontId="0" fillId="0" borderId="0" xfId="0" applyNumberFormat="1" applyBorder="1" applyAlignment="1">
      <alignment/>
    </xf>
    <xf numFmtId="0" fontId="8" fillId="0" borderId="13" xfId="0" applyFont="1" applyBorder="1" applyAlignment="1">
      <alignment wrapText="1"/>
    </xf>
    <xf numFmtId="0" fontId="6" fillId="0" borderId="0" xfId="49" applyFont="1" applyBorder="1" applyAlignment="1">
      <alignment horizontal="left" vertical="center"/>
      <protection/>
    </xf>
    <xf numFmtId="0" fontId="2" fillId="0" borderId="0" xfId="49" applyFont="1" applyBorder="1" applyAlignment="1">
      <alignment horizontal="left" vertical="center"/>
      <protection/>
    </xf>
    <xf numFmtId="0" fontId="7" fillId="0" borderId="0" xfId="49" applyFont="1" applyBorder="1" applyAlignment="1">
      <alignment horizontal="left"/>
      <protection/>
    </xf>
    <xf numFmtId="0" fontId="8" fillId="0" borderId="0" xfId="49" applyFont="1" applyBorder="1" applyAlignment="1">
      <alignment horizontal="left" vertical="center"/>
      <protection/>
    </xf>
    <xf numFmtId="0" fontId="0" fillId="0" borderId="0" xfId="49" applyFont="1" applyBorder="1" applyAlignment="1">
      <alignment horizontal="left" vertical="center"/>
      <protection/>
    </xf>
    <xf numFmtId="0" fontId="5" fillId="0" borderId="0" xfId="49" applyFont="1" applyBorder="1" applyAlignment="1">
      <alignment horizontal="left" vertical="center"/>
      <protection/>
    </xf>
    <xf numFmtId="0" fontId="0" fillId="0" borderId="0" xfId="49" applyFont="1" applyBorder="1" applyAlignment="1">
      <alignment horizontal="left"/>
      <protection/>
    </xf>
    <xf numFmtId="0" fontId="5" fillId="0" borderId="0" xfId="49" applyFont="1">
      <alignment/>
      <protection/>
    </xf>
    <xf numFmtId="0" fontId="7" fillId="0" borderId="0" xfId="49" applyFont="1" applyAlignment="1">
      <alignment horizontal="left"/>
      <protection/>
    </xf>
    <xf numFmtId="0" fontId="15" fillId="0" borderId="0" xfId="49" applyFont="1" applyBorder="1" applyAlignment="1">
      <alignment horizontal="left" vertical="center"/>
      <protection/>
    </xf>
    <xf numFmtId="0" fontId="15" fillId="0" borderId="0" xfId="49" applyFont="1" applyBorder="1" applyAlignment="1">
      <alignment horizontal="left" vertical="center"/>
      <protection/>
    </xf>
    <xf numFmtId="0" fontId="8" fillId="0" borderId="0" xfId="50" applyFont="1" applyBorder="1" applyAlignment="1">
      <alignment horizontal="left" vertical="center"/>
      <protection/>
    </xf>
    <xf numFmtId="0" fontId="8" fillId="0" borderId="0" xfId="50" applyFont="1" applyBorder="1" applyAlignment="1">
      <alignment horizontal="left"/>
      <protection/>
    </xf>
    <xf numFmtId="0" fontId="8" fillId="0" borderId="0" xfId="50" applyFont="1" applyBorder="1" applyAlignment="1">
      <alignment horizontal="left"/>
      <protection/>
    </xf>
    <xf numFmtId="0" fontId="5" fillId="0" borderId="0" xfId="50" applyFont="1" applyBorder="1" applyAlignment="1">
      <alignment horizontal="left" vertical="center"/>
      <protection/>
    </xf>
    <xf numFmtId="0" fontId="2" fillId="0" borderId="0" xfId="50" applyFont="1" applyBorder="1" applyAlignment="1">
      <alignment horizontal="left" vertical="center"/>
      <protection/>
    </xf>
    <xf numFmtId="0" fontId="5" fillId="0" borderId="0" xfId="50" applyFont="1" applyBorder="1" applyAlignment="1">
      <alignment horizontal="left" vertical="center"/>
      <protection/>
    </xf>
    <xf numFmtId="0" fontId="15" fillId="0" borderId="0" xfId="50" applyFont="1" applyBorder="1" applyAlignment="1">
      <alignment horizontal="left"/>
      <protection/>
    </xf>
    <xf numFmtId="0" fontId="0" fillId="0" borderId="0" xfId="47" applyFont="1">
      <alignment/>
      <protection/>
    </xf>
    <xf numFmtId="0" fontId="15" fillId="0" borderId="0" xfId="47" applyFont="1" applyBorder="1" applyAlignment="1">
      <alignment wrapText="1"/>
      <protection/>
    </xf>
    <xf numFmtId="0" fontId="18" fillId="0" borderId="0" xfId="47" applyFont="1" applyBorder="1" applyAlignment="1">
      <alignment wrapText="1"/>
      <protection/>
    </xf>
    <xf numFmtId="0" fontId="7" fillId="0" borderId="0" xfId="50" applyFont="1" applyBorder="1" applyAlignment="1">
      <alignment horizontal="left"/>
      <protection/>
    </xf>
    <xf numFmtId="0" fontId="8" fillId="0" borderId="14" xfId="50" applyFont="1" applyBorder="1" applyAlignment="1">
      <alignment/>
      <protection/>
    </xf>
    <xf numFmtId="0" fontId="19" fillId="0" borderId="0" xfId="47" applyFont="1">
      <alignment/>
      <protection/>
    </xf>
    <xf numFmtId="0" fontId="8" fillId="0" borderId="0" xfId="50" applyFont="1" applyBorder="1" applyAlignment="1">
      <alignment/>
      <protection/>
    </xf>
    <xf numFmtId="0" fontId="0" fillId="0" borderId="0" xfId="47">
      <alignment/>
      <protection/>
    </xf>
    <xf numFmtId="0" fontId="5" fillId="24" borderId="15" xfId="47" applyFont="1" applyFill="1" applyBorder="1" applyAlignment="1">
      <alignment horizontal="center" vertical="center" wrapText="1"/>
      <protection/>
    </xf>
    <xf numFmtId="0" fontId="10" fillId="0" borderId="16" xfId="47" applyFont="1" applyFill="1" applyBorder="1" applyAlignment="1">
      <alignment horizontal="center" vertical="center" wrapText="1"/>
      <protection/>
    </xf>
    <xf numFmtId="0" fontId="7" fillId="24" borderId="17" xfId="47" applyFont="1" applyFill="1" applyBorder="1" applyAlignment="1">
      <alignment horizontal="center" vertical="center" wrapText="1"/>
      <protection/>
    </xf>
    <xf numFmtId="1" fontId="0" fillId="0" borderId="13" xfId="47" applyNumberFormat="1" applyFont="1" applyBorder="1" applyAlignment="1">
      <alignment horizontal="center" vertical="center"/>
      <protection/>
    </xf>
    <xf numFmtId="1" fontId="0" fillId="0" borderId="18" xfId="47" applyNumberFormat="1" applyFont="1" applyBorder="1" applyAlignment="1">
      <alignment horizontal="center" vertical="center"/>
      <protection/>
    </xf>
    <xf numFmtId="2" fontId="0" fillId="0" borderId="19" xfId="47" applyNumberFormat="1" applyFont="1" applyBorder="1" applyAlignment="1">
      <alignment horizontal="center" vertical="center"/>
      <protection/>
    </xf>
    <xf numFmtId="1" fontId="0" fillId="0" borderId="20" xfId="47" applyNumberFormat="1" applyFont="1" applyBorder="1" applyAlignment="1">
      <alignment horizontal="center" vertical="center"/>
      <protection/>
    </xf>
    <xf numFmtId="1" fontId="0" fillId="0" borderId="21" xfId="47" applyNumberFormat="1" applyFont="1" applyBorder="1" applyAlignment="1">
      <alignment horizontal="center" vertical="center"/>
      <protection/>
    </xf>
    <xf numFmtId="2" fontId="0" fillId="0" borderId="22" xfId="47" applyNumberFormat="1" applyFont="1" applyBorder="1" applyAlignment="1">
      <alignment horizontal="center" vertical="center"/>
      <protection/>
    </xf>
    <xf numFmtId="1" fontId="0" fillId="0" borderId="13" xfId="47" applyNumberFormat="1" applyFont="1" applyBorder="1" applyAlignment="1">
      <alignment horizontal="left" vertical="center"/>
      <protection/>
    </xf>
    <xf numFmtId="2" fontId="0" fillId="0" borderId="19" xfId="47" applyNumberFormat="1" applyFont="1" applyBorder="1" applyAlignment="1">
      <alignment horizontal="center" vertical="center" wrapText="1"/>
      <protection/>
    </xf>
    <xf numFmtId="0" fontId="0" fillId="0" borderId="0" xfId="50" applyFont="1" applyBorder="1" applyAlignment="1">
      <alignment horizontal="left" vertical="center"/>
      <protection/>
    </xf>
    <xf numFmtId="165" fontId="40" fillId="0" borderId="0" xfId="47" applyNumberFormat="1" applyFont="1" applyBorder="1" applyAlignment="1">
      <alignment horizontal="left"/>
      <protection/>
    </xf>
    <xf numFmtId="0" fontId="5" fillId="24" borderId="23" xfId="47" applyFont="1" applyFill="1" applyBorder="1" applyAlignment="1">
      <alignment horizontal="center" vertical="center" wrapText="1"/>
      <protection/>
    </xf>
    <xf numFmtId="0" fontId="7" fillId="0" borderId="24" xfId="47" applyFont="1" applyBorder="1" applyAlignment="1">
      <alignment wrapText="1"/>
      <protection/>
    </xf>
    <xf numFmtId="0" fontId="7" fillId="0" borderId="16" xfId="47" applyFont="1" applyBorder="1" applyAlignment="1">
      <alignment vertical="center"/>
      <protection/>
    </xf>
    <xf numFmtId="0" fontId="10" fillId="0" borderId="24" xfId="47" applyFont="1" applyBorder="1" applyAlignment="1">
      <alignment vertical="center"/>
      <protection/>
    </xf>
    <xf numFmtId="0" fontId="10" fillId="0" borderId="17" xfId="47" applyFont="1" applyBorder="1" applyAlignment="1">
      <alignment vertical="center"/>
      <protection/>
    </xf>
    <xf numFmtId="49" fontId="8" fillId="0" borderId="14" xfId="50" applyNumberFormat="1" applyFont="1" applyBorder="1" applyAlignment="1">
      <alignment/>
      <protection/>
    </xf>
    <xf numFmtId="0" fontId="0" fillId="0" borderId="0" xfId="47" applyFont="1" applyBorder="1">
      <alignment/>
      <protection/>
    </xf>
    <xf numFmtId="1" fontId="0" fillId="0" borderId="25" xfId="47" applyNumberFormat="1" applyFont="1" applyBorder="1" applyAlignment="1">
      <alignment horizontal="center" vertical="center"/>
      <protection/>
    </xf>
    <xf numFmtId="1" fontId="0" fillId="0" borderId="26" xfId="47" applyNumberFormat="1" applyFont="1" applyBorder="1" applyAlignment="1">
      <alignment horizontal="center" vertical="center"/>
      <protection/>
    </xf>
    <xf numFmtId="2" fontId="0" fillId="0" borderId="27" xfId="47" applyNumberFormat="1" applyFont="1" applyBorder="1" applyAlignment="1">
      <alignment horizontal="center" vertical="center"/>
      <protection/>
    </xf>
    <xf numFmtId="0" fontId="5" fillId="24" borderId="16" xfId="47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20" fillId="0" borderId="0" xfId="0" applyFont="1" applyAlignment="1">
      <alignment horizontal="left" wrapText="1"/>
    </xf>
    <xf numFmtId="0" fontId="0" fillId="0" borderId="14" xfId="49" applyFont="1" applyBorder="1" applyAlignment="1">
      <alignment/>
      <protection/>
    </xf>
    <xf numFmtId="0" fontId="7" fillId="0" borderId="28" xfId="49" applyFont="1" applyBorder="1" applyAlignment="1">
      <alignment horizontal="left" vertical="center"/>
      <protection/>
    </xf>
    <xf numFmtId="0" fontId="7" fillId="0" borderId="0" xfId="49" applyFont="1" applyBorder="1" applyAlignment="1">
      <alignment horizontal="left" vertical="center"/>
      <protection/>
    </xf>
    <xf numFmtId="0" fontId="8" fillId="0" borderId="0" xfId="49" applyFont="1" applyBorder="1" applyAlignment="1">
      <alignment horizontal="left"/>
      <protection/>
    </xf>
    <xf numFmtId="0" fontId="8" fillId="0" borderId="0" xfId="49" applyFont="1" applyBorder="1" applyAlignment="1">
      <alignment horizontal="right"/>
      <protection/>
    </xf>
    <xf numFmtId="0" fontId="2" fillId="0" borderId="0" xfId="49" applyFont="1" applyBorder="1" applyAlignment="1">
      <alignment horizontal="right"/>
      <protection/>
    </xf>
    <xf numFmtId="14" fontId="2" fillId="0" borderId="0" xfId="49" applyNumberFormat="1" applyFont="1" applyBorder="1" applyAlignment="1">
      <alignment horizontal="left"/>
      <protection/>
    </xf>
    <xf numFmtId="0" fontId="2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0" fillId="0" borderId="29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64" fontId="0" fillId="0" borderId="13" xfId="0" applyNumberFormat="1" applyFont="1" applyBorder="1" applyAlignment="1">
      <alignment horizontal="right" wrapText="1"/>
    </xf>
    <xf numFmtId="165" fontId="0" fillId="0" borderId="20" xfId="0" applyNumberFormat="1" applyFont="1" applyBorder="1" applyAlignment="1">
      <alignment horizontal="right" wrapText="1"/>
    </xf>
    <xf numFmtId="165" fontId="0" fillId="0" borderId="13" xfId="0" applyNumberFormat="1" applyFont="1" applyBorder="1" applyAlignment="1">
      <alignment horizontal="right" wrapText="1"/>
    </xf>
    <xf numFmtId="165" fontId="0" fillId="0" borderId="31" xfId="0" applyNumberFormat="1" applyFont="1" applyBorder="1" applyAlignment="1">
      <alignment horizontal="right" wrapText="1"/>
    </xf>
    <xf numFmtId="164" fontId="11" fillId="0" borderId="13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0" fontId="0" fillId="0" borderId="20" xfId="0" applyFont="1" applyBorder="1" applyAlignment="1">
      <alignment/>
    </xf>
    <xf numFmtId="164" fontId="0" fillId="0" borderId="20" xfId="0" applyNumberFormat="1" applyFont="1" applyBorder="1" applyAlignment="1">
      <alignment horizontal="right" wrapText="1"/>
    </xf>
    <xf numFmtId="164" fontId="0" fillId="0" borderId="20" xfId="0" applyNumberFormat="1" applyFont="1" applyFill="1" applyBorder="1" applyAlignment="1">
      <alignment horizontal="right" wrapText="1"/>
    </xf>
    <xf numFmtId="165" fontId="0" fillId="0" borderId="32" xfId="0" applyNumberFormat="1" applyFont="1" applyBorder="1" applyAlignment="1">
      <alignment horizontal="right" wrapText="1"/>
    </xf>
    <xf numFmtId="0" fontId="8" fillId="0" borderId="13" xfId="0" applyFont="1" applyFill="1" applyBorder="1" applyAlignment="1">
      <alignment wrapText="1"/>
    </xf>
    <xf numFmtId="0" fontId="16" fillId="0" borderId="31" xfId="0" applyFont="1" applyFill="1" applyBorder="1" applyAlignment="1">
      <alignment wrapText="1"/>
    </xf>
    <xf numFmtId="0" fontId="8" fillId="0" borderId="33" xfId="0" applyFont="1" applyFill="1" applyBorder="1" applyAlignment="1">
      <alignment wrapText="1"/>
    </xf>
    <xf numFmtId="0" fontId="8" fillId="0" borderId="13" xfId="48" applyFont="1" applyFill="1" applyBorder="1" applyAlignment="1">
      <alignment wrapText="1"/>
      <protection/>
    </xf>
    <xf numFmtId="0" fontId="8" fillId="0" borderId="31" xfId="0" applyFont="1" applyFill="1" applyBorder="1" applyAlignment="1">
      <alignment wrapText="1"/>
    </xf>
    <xf numFmtId="0" fontId="22" fillId="0" borderId="13" xfId="0" applyFont="1" applyFill="1" applyBorder="1" applyAlignment="1">
      <alignment wrapText="1"/>
    </xf>
    <xf numFmtId="0" fontId="15" fillId="0" borderId="34" xfId="0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12" fillId="0" borderId="34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wrapText="1"/>
    </xf>
    <xf numFmtId="0" fontId="15" fillId="0" borderId="19" xfId="49" applyFont="1" applyFill="1" applyBorder="1" applyAlignment="1">
      <alignment horizontal="left"/>
      <protection/>
    </xf>
    <xf numFmtId="164" fontId="0" fillId="0" borderId="13" xfId="0" applyNumberFormat="1" applyFont="1" applyFill="1" applyBorder="1" applyAlignment="1">
      <alignment horizontal="right" wrapText="1"/>
    </xf>
    <xf numFmtId="0" fontId="15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 wrapText="1"/>
    </xf>
    <xf numFmtId="0" fontId="41" fillId="0" borderId="19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8" fillId="0" borderId="31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horizontal="left" wrapText="1"/>
    </xf>
    <xf numFmtId="0" fontId="16" fillId="0" borderId="31" xfId="0" applyFont="1" applyFill="1" applyBorder="1" applyAlignment="1">
      <alignment vertical="center" wrapText="1"/>
    </xf>
    <xf numFmtId="0" fontId="16" fillId="0" borderId="0" xfId="0" applyFont="1" applyFill="1" applyAlignment="1">
      <alignment wrapText="1"/>
    </xf>
    <xf numFmtId="0" fontId="8" fillId="0" borderId="36" xfId="0" applyFont="1" applyFill="1" applyBorder="1" applyAlignment="1">
      <alignment wrapText="1"/>
    </xf>
    <xf numFmtId="0" fontId="17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15" fillId="0" borderId="13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15" fillId="0" borderId="37" xfId="0" applyFont="1" applyFill="1" applyBorder="1" applyAlignment="1">
      <alignment horizontal="center"/>
    </xf>
    <xf numFmtId="0" fontId="15" fillId="0" borderId="37" xfId="0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16" fillId="0" borderId="20" xfId="0" applyFont="1" applyFill="1" applyBorder="1" applyAlignment="1">
      <alignment wrapText="1"/>
    </xf>
    <xf numFmtId="0" fontId="8" fillId="0" borderId="13" xfId="0" applyNumberFormat="1" applyFont="1" applyFill="1" applyBorder="1" applyAlignment="1">
      <alignment wrapText="1"/>
    </xf>
    <xf numFmtId="0" fontId="5" fillId="0" borderId="38" xfId="0" applyFont="1" applyFill="1" applyBorder="1" applyAlignment="1">
      <alignment horizontal="center" wrapText="1"/>
    </xf>
    <xf numFmtId="0" fontId="5" fillId="0" borderId="34" xfId="49" applyFont="1" applyFill="1" applyBorder="1" applyAlignment="1">
      <alignment horizontal="center"/>
      <protection/>
    </xf>
    <xf numFmtId="0" fontId="43" fillId="0" borderId="34" xfId="0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 wrapText="1"/>
    </xf>
    <xf numFmtId="0" fontId="5" fillId="0" borderId="19" xfId="49" applyFont="1" applyFill="1" applyBorder="1" applyAlignment="1">
      <alignment horizontal="center"/>
      <protection/>
    </xf>
    <xf numFmtId="0" fontId="43" fillId="0" borderId="19" xfId="0" applyFont="1" applyFill="1" applyBorder="1" applyAlignment="1">
      <alignment horizontal="center"/>
    </xf>
    <xf numFmtId="0" fontId="12" fillId="0" borderId="35" xfId="0" applyFont="1" applyFill="1" applyBorder="1" applyAlignment="1">
      <alignment horizontal="center"/>
    </xf>
    <xf numFmtId="0" fontId="42" fillId="0" borderId="34" xfId="0" applyFont="1" applyFill="1" applyBorder="1" applyAlignment="1">
      <alignment/>
    </xf>
    <xf numFmtId="0" fontId="12" fillId="0" borderId="20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left" wrapText="1"/>
    </xf>
    <xf numFmtId="0" fontId="7" fillId="0" borderId="31" xfId="0" applyFont="1" applyFill="1" applyBorder="1" applyAlignment="1">
      <alignment wrapText="1"/>
    </xf>
    <xf numFmtId="0" fontId="8" fillId="0" borderId="42" xfId="0" applyFont="1" applyFill="1" applyBorder="1" applyAlignment="1">
      <alignment horizontal="left" wrapText="1"/>
    </xf>
    <xf numFmtId="0" fontId="42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43" fillId="0" borderId="13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/>
    </xf>
    <xf numFmtId="0" fontId="43" fillId="0" borderId="37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45" fillId="0" borderId="37" xfId="0" applyFont="1" applyFill="1" applyBorder="1" applyAlignment="1">
      <alignment horizontal="center"/>
    </xf>
    <xf numFmtId="0" fontId="8" fillId="0" borderId="33" xfId="0" applyFont="1" applyBorder="1" applyAlignment="1">
      <alignment wrapText="1"/>
    </xf>
    <xf numFmtId="0" fontId="8" fillId="0" borderId="31" xfId="0" applyFont="1" applyBorder="1" applyAlignment="1">
      <alignment wrapText="1"/>
    </xf>
    <xf numFmtId="0" fontId="8" fillId="0" borderId="0" xfId="0" applyFont="1" applyFill="1" applyAlignment="1">
      <alignment wrapText="1"/>
    </xf>
    <xf numFmtId="165" fontId="0" fillId="0" borderId="31" xfId="0" applyNumberFormat="1" applyFont="1" applyFill="1" applyBorder="1" applyAlignment="1">
      <alignment horizontal="right" wrapText="1"/>
    </xf>
    <xf numFmtId="0" fontId="7" fillId="0" borderId="33" xfId="0" applyFont="1" applyFill="1" applyBorder="1" applyAlignment="1">
      <alignment wrapText="1"/>
    </xf>
    <xf numFmtId="0" fontId="42" fillId="0" borderId="13" xfId="0" applyFont="1" applyFill="1" applyBorder="1" applyAlignment="1">
      <alignment horizontal="center" wrapText="1"/>
    </xf>
    <xf numFmtId="0" fontId="1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/>
    </xf>
    <xf numFmtId="0" fontId="44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0" fontId="8" fillId="0" borderId="44" xfId="0" applyFont="1" applyFill="1" applyBorder="1" applyAlignment="1">
      <alignment wrapText="1"/>
    </xf>
    <xf numFmtId="0" fontId="44" fillId="0" borderId="13" xfId="0" applyFont="1" applyFill="1" applyBorder="1" applyAlignment="1">
      <alignment wrapText="1"/>
    </xf>
    <xf numFmtId="0" fontId="7" fillId="0" borderId="20" xfId="0" applyFont="1" applyFill="1" applyBorder="1" applyAlignment="1">
      <alignment wrapText="1"/>
    </xf>
    <xf numFmtId="0" fontId="8" fillId="0" borderId="42" xfId="0" applyFont="1" applyFill="1" applyBorder="1" applyAlignment="1">
      <alignment wrapText="1"/>
    </xf>
    <xf numFmtId="0" fontId="16" fillId="0" borderId="31" xfId="0" applyFont="1" applyBorder="1" applyAlignment="1">
      <alignment wrapText="1"/>
    </xf>
    <xf numFmtId="0" fontId="7" fillId="0" borderId="33" xfId="0" applyFont="1" applyFill="1" applyBorder="1" applyAlignment="1">
      <alignment horizontal="left" wrapText="1"/>
    </xf>
    <xf numFmtId="0" fontId="16" fillId="0" borderId="20" xfId="0" applyFont="1" applyBorder="1" applyAlignment="1">
      <alignment wrapText="1"/>
    </xf>
    <xf numFmtId="0" fontId="8" fillId="0" borderId="13" xfId="0" applyNumberFormat="1" applyFont="1" applyBorder="1" applyAlignment="1">
      <alignment wrapText="1"/>
    </xf>
    <xf numFmtId="0" fontId="8" fillId="0" borderId="45" xfId="0" applyFont="1" applyFill="1" applyBorder="1" applyAlignment="1">
      <alignment horizontal="left" wrapText="1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0" fillId="0" borderId="46" xfId="49" applyFont="1" applyBorder="1" applyAlignment="1">
      <alignment horizontal="center"/>
      <protection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 wrapText="1"/>
    </xf>
    <xf numFmtId="0" fontId="46" fillId="0" borderId="13" xfId="0" applyFont="1" applyBorder="1" applyAlignment="1">
      <alignment horizontal="center"/>
    </xf>
    <xf numFmtId="0" fontId="46" fillId="0" borderId="2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0" fontId="46" fillId="0" borderId="19" xfId="0" applyFont="1" applyFill="1" applyBorder="1" applyAlignment="1">
      <alignment horizontal="center" wrapText="1"/>
    </xf>
    <xf numFmtId="0" fontId="7" fillId="0" borderId="13" xfId="0" applyFont="1" applyBorder="1" applyAlignment="1">
      <alignment vertical="center" wrapText="1"/>
    </xf>
    <xf numFmtId="0" fontId="17" fillId="0" borderId="31" xfId="0" applyFont="1" applyFill="1" applyBorder="1" applyAlignment="1">
      <alignment vertical="center" wrapText="1"/>
    </xf>
    <xf numFmtId="0" fontId="47" fillId="0" borderId="21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wrapText="1"/>
    </xf>
    <xf numFmtId="0" fontId="16" fillId="0" borderId="32" xfId="0" applyFont="1" applyBorder="1" applyAlignment="1">
      <alignment wrapText="1"/>
    </xf>
    <xf numFmtId="0" fontId="15" fillId="0" borderId="34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41" fillId="0" borderId="34" xfId="0" applyFont="1" applyFill="1" applyBorder="1" applyAlignment="1">
      <alignment horizontal="center" wrapText="1"/>
    </xf>
    <xf numFmtId="0" fontId="42" fillId="0" borderId="34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 wrapText="1"/>
    </xf>
    <xf numFmtId="0" fontId="16" fillId="0" borderId="13" xfId="0" applyFont="1" applyBorder="1" applyAlignment="1">
      <alignment wrapText="1"/>
    </xf>
    <xf numFmtId="0" fontId="5" fillId="0" borderId="35" xfId="0" applyFont="1" applyFill="1" applyBorder="1" applyAlignment="1">
      <alignment horizontal="center" wrapText="1"/>
    </xf>
    <xf numFmtId="0" fontId="5" fillId="0" borderId="34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44" fillId="0" borderId="34" xfId="0" applyFont="1" applyFill="1" applyBorder="1" applyAlignment="1">
      <alignment horizontal="center" wrapText="1"/>
    </xf>
    <xf numFmtId="0" fontId="44" fillId="0" borderId="19" xfId="0" applyFont="1" applyFill="1" applyBorder="1" applyAlignment="1">
      <alignment horizontal="center" wrapText="1"/>
    </xf>
    <xf numFmtId="0" fontId="2" fillId="0" borderId="13" xfId="49" applyFont="1" applyBorder="1" applyAlignment="1">
      <alignment horizontal="center"/>
      <protection/>
    </xf>
    <xf numFmtId="0" fontId="15" fillId="0" borderId="19" xfId="0" applyFont="1" applyFill="1" applyBorder="1" applyAlignment="1">
      <alignment horizontal="center" wrapText="1"/>
    </xf>
    <xf numFmtId="0" fontId="42" fillId="0" borderId="27" xfId="0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 wrapText="1"/>
    </xf>
    <xf numFmtId="0" fontId="41" fillId="0" borderId="35" xfId="0" applyFont="1" applyFill="1" applyBorder="1" applyAlignment="1">
      <alignment horizontal="center" wrapText="1"/>
    </xf>
    <xf numFmtId="0" fontId="41" fillId="0" borderId="22" xfId="0" applyFont="1" applyFill="1" applyBorder="1" applyAlignment="1">
      <alignment horizontal="center" wrapText="1"/>
    </xf>
    <xf numFmtId="0" fontId="16" fillId="0" borderId="31" xfId="0" applyFont="1" applyBorder="1" applyAlignment="1">
      <alignment wrapText="1"/>
    </xf>
    <xf numFmtId="0" fontId="5" fillId="0" borderId="18" xfId="0" applyFont="1" applyFill="1" applyBorder="1" applyAlignment="1">
      <alignment horizontal="center" wrapText="1"/>
    </xf>
    <xf numFmtId="0" fontId="7" fillId="0" borderId="24" xfId="47" applyFont="1" applyBorder="1" applyAlignment="1">
      <alignment vertical="center" wrapText="1"/>
      <protection/>
    </xf>
    <xf numFmtId="0" fontId="7" fillId="0" borderId="47" xfId="0" applyFont="1" applyFill="1" applyBorder="1" applyAlignment="1">
      <alignment wrapText="1"/>
    </xf>
    <xf numFmtId="0" fontId="8" fillId="0" borderId="32" xfId="0" applyFont="1" applyFill="1" applyBorder="1" applyAlignment="1">
      <alignment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47" fillId="0" borderId="19" xfId="0" applyFont="1" applyFill="1" applyBorder="1" applyAlignment="1">
      <alignment horizontal="center" wrapText="1"/>
    </xf>
    <xf numFmtId="0" fontId="2" fillId="0" borderId="25" xfId="0" applyFont="1" applyFill="1" applyBorder="1" applyAlignment="1">
      <alignment horizontal="center"/>
    </xf>
    <xf numFmtId="0" fontId="47" fillId="0" borderId="27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4" fontId="8" fillId="0" borderId="0" xfId="50" applyNumberFormat="1" applyFont="1" applyBorder="1" applyAlignment="1">
      <alignment/>
      <protection/>
    </xf>
    <xf numFmtId="0" fontId="10" fillId="0" borderId="12" xfId="47" applyFont="1" applyFill="1" applyBorder="1" applyAlignment="1">
      <alignment horizontal="center" vertical="center" wrapText="1"/>
      <protection/>
    </xf>
    <xf numFmtId="0" fontId="7" fillId="24" borderId="48" xfId="47" applyFont="1" applyFill="1" applyBorder="1" applyAlignment="1">
      <alignment horizontal="center" vertical="center" wrapText="1"/>
      <protection/>
    </xf>
    <xf numFmtId="165" fontId="0" fillId="0" borderId="13" xfId="0" applyNumberFormat="1" applyFont="1" applyFill="1" applyBorder="1" applyAlignment="1">
      <alignment horizontal="right" wrapText="1"/>
    </xf>
    <xf numFmtId="0" fontId="0" fillId="0" borderId="42" xfId="0" applyBorder="1" applyAlignment="1">
      <alignment/>
    </xf>
    <xf numFmtId="0" fontId="0" fillId="0" borderId="45" xfId="49" applyFont="1" applyBorder="1" applyAlignment="1">
      <alignment horizontal="center"/>
      <protection/>
    </xf>
    <xf numFmtId="0" fontId="10" fillId="0" borderId="16" xfId="47" applyFont="1" applyFill="1" applyBorder="1" applyAlignment="1">
      <alignment vertical="center" wrapText="1"/>
      <protection/>
    </xf>
    <xf numFmtId="0" fontId="5" fillId="0" borderId="32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/>
    </xf>
    <xf numFmtId="0" fontId="44" fillId="0" borderId="31" xfId="0" applyFont="1" applyFill="1" applyBorder="1" applyAlignment="1">
      <alignment horizontal="center" wrapText="1"/>
    </xf>
    <xf numFmtId="0" fontId="7" fillId="0" borderId="31" xfId="49" applyFont="1" applyBorder="1" applyAlignment="1">
      <alignment horizontal="left"/>
      <protection/>
    </xf>
    <xf numFmtId="0" fontId="42" fillId="0" borderId="31" xfId="0" applyFont="1" applyFill="1" applyBorder="1" applyAlignment="1">
      <alignment horizontal="center"/>
    </xf>
    <xf numFmtId="0" fontId="8" fillId="0" borderId="49" xfId="0" applyFont="1" applyBorder="1" applyAlignment="1">
      <alignment wrapText="1"/>
    </xf>
    <xf numFmtId="0" fontId="17" fillId="0" borderId="31" xfId="0" applyFont="1" applyFill="1" applyBorder="1" applyAlignment="1">
      <alignment horizontal="left" vertical="center" wrapText="1"/>
    </xf>
    <xf numFmtId="0" fontId="16" fillId="0" borderId="50" xfId="0" applyFont="1" applyFill="1" applyBorder="1" applyAlignment="1">
      <alignment wrapText="1"/>
    </xf>
    <xf numFmtId="1" fontId="0" fillId="0" borderId="51" xfId="47" applyNumberFormat="1" applyFont="1" applyBorder="1" applyAlignment="1">
      <alignment horizontal="center" vertical="center"/>
      <protection/>
    </xf>
    <xf numFmtId="2" fontId="0" fillId="0" borderId="39" xfId="47" applyNumberFormat="1" applyFont="1" applyBorder="1" applyAlignment="1">
      <alignment horizontal="center" vertical="center"/>
      <protection/>
    </xf>
    <xf numFmtId="1" fontId="0" fillId="0" borderId="18" xfId="47" applyNumberFormat="1" applyFont="1" applyBorder="1" applyAlignment="1">
      <alignment horizontal="left" vertical="center"/>
      <protection/>
    </xf>
    <xf numFmtId="1" fontId="8" fillId="0" borderId="18" xfId="47" applyNumberFormat="1" applyFont="1" applyBorder="1" applyAlignment="1">
      <alignment horizontal="left" vertical="center"/>
      <protection/>
    </xf>
    <xf numFmtId="0" fontId="10" fillId="0" borderId="24" xfId="47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left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10" fillId="0" borderId="57" xfId="49" applyFont="1" applyBorder="1" applyAlignment="1">
      <alignment horizontal="center" vertical="center"/>
      <protection/>
    </xf>
    <xf numFmtId="0" fontId="10" fillId="0" borderId="0" xfId="49" applyFont="1" applyBorder="1" applyAlignment="1">
      <alignment horizontal="center" vertical="center"/>
      <protection/>
    </xf>
    <xf numFmtId="0" fontId="10" fillId="0" borderId="14" xfId="49" applyFont="1" applyBorder="1" applyAlignment="1">
      <alignment horizontal="center" vertical="center"/>
      <protection/>
    </xf>
    <xf numFmtId="0" fontId="0" fillId="0" borderId="51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0" fillId="0" borderId="14" xfId="47" applyFont="1" applyBorder="1" applyAlignment="1">
      <alignment horizontal="center"/>
      <protection/>
    </xf>
    <xf numFmtId="0" fontId="0" fillId="0" borderId="51" xfId="0" applyFont="1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60" xfId="47" applyFont="1" applyBorder="1" applyAlignment="1">
      <alignment horizontal="center"/>
      <protection/>
    </xf>
    <xf numFmtId="0" fontId="0" fillId="0" borderId="61" xfId="47" applyFont="1" applyBorder="1" applyAlignment="1">
      <alignment horizontal="center"/>
      <protection/>
    </xf>
    <xf numFmtId="0" fontId="0" fillId="0" borderId="62" xfId="47" applyFont="1" applyBorder="1" applyAlignment="1">
      <alignment horizontal="center"/>
      <protection/>
    </xf>
    <xf numFmtId="0" fontId="0" fillId="0" borderId="55" xfId="0" applyFont="1" applyBorder="1" applyAlignment="1">
      <alignment horizontal="center" wrapText="1"/>
    </xf>
    <xf numFmtId="0" fontId="0" fillId="0" borderId="63" xfId="0" applyBorder="1" applyAlignment="1">
      <alignment horizontal="center" wrapText="1"/>
    </xf>
  </cellXfs>
  <cellStyles count="52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omma" xfId="34"/>
    <cellStyle name="Comma [0]" xfId="35"/>
    <cellStyle name="Currency" xfId="36"/>
    <cellStyle name="Currency [0]" xfId="37"/>
    <cellStyle name="Halb" xfId="38"/>
    <cellStyle name="Hea" xfId="39"/>
    <cellStyle name="Hoiatustekst" xfId="40"/>
    <cellStyle name="Kokku" xfId="41"/>
    <cellStyle name="Kontrolli lahtrit" xfId="42"/>
    <cellStyle name="Lingitud lahter" xfId="43"/>
    <cellStyle name="Märkus" xfId="44"/>
    <cellStyle name="Neutraalne" xfId="45"/>
    <cellStyle name="Normaallaad 2" xfId="46"/>
    <cellStyle name="Normaallaad 2 2" xfId="47"/>
    <cellStyle name="Normal 2" xfId="48"/>
    <cellStyle name="Normal_1_120_18oct" xfId="49"/>
    <cellStyle name="Normal_1_120_18oct 2" xfId="50"/>
    <cellStyle name="Pealkiri" xfId="51"/>
    <cellStyle name="Pealkiri 1" xfId="52"/>
    <cellStyle name="Pealkiri 2" xfId="53"/>
    <cellStyle name="Pealkiri 3" xfId="54"/>
    <cellStyle name="Pealkiri 4" xfId="55"/>
    <cellStyle name="Percent" xfId="56"/>
    <cellStyle name="Rõhk1" xfId="57"/>
    <cellStyle name="Rõhk2" xfId="58"/>
    <cellStyle name="Rõhk3" xfId="59"/>
    <cellStyle name="Rõhk4" xfId="60"/>
    <cellStyle name="Rõhk5" xfId="61"/>
    <cellStyle name="Rõhk6" xfId="62"/>
    <cellStyle name="Selgitav tekst" xfId="63"/>
    <cellStyle name="Sisestus" xfId="64"/>
    <cellStyle name="Väljund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1905000</xdr:colOff>
      <xdr:row>2</xdr:row>
      <xdr:rowOff>57150</xdr:rowOff>
    </xdr:from>
    <xdr:to>
      <xdr:col>5</xdr:col>
      <xdr:colOff>485775</xdr:colOff>
      <xdr:row>8</xdr:row>
      <xdr:rowOff>76200</xdr:rowOff>
    </xdr:to>
    <xdr:pic>
      <xdr:nvPicPr>
        <xdr:cNvPr id="1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542925"/>
          <a:ext cx="21812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2</xdr:row>
      <xdr:rowOff>171450</xdr:rowOff>
    </xdr:from>
    <xdr:to>
      <xdr:col>9</xdr:col>
      <xdr:colOff>0</xdr:colOff>
      <xdr:row>6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657225"/>
          <a:ext cx="1057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</xdr:row>
      <xdr:rowOff>57150</xdr:rowOff>
    </xdr:from>
    <xdr:to>
      <xdr:col>8</xdr:col>
      <xdr:colOff>104775</xdr:colOff>
      <xdr:row>7</xdr:row>
      <xdr:rowOff>161925</xdr:rowOff>
    </xdr:to>
    <xdr:pic>
      <xdr:nvPicPr>
        <xdr:cNvPr id="1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514350"/>
          <a:ext cx="17335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1876425</xdr:colOff>
      <xdr:row>2</xdr:row>
      <xdr:rowOff>142875</xdr:rowOff>
    </xdr:from>
    <xdr:to>
      <xdr:col>4</xdr:col>
      <xdr:colOff>2933700</xdr:colOff>
      <xdr:row>6</xdr:row>
      <xdr:rowOff>180975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600075"/>
          <a:ext cx="10572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1905000</xdr:colOff>
      <xdr:row>2</xdr:row>
      <xdr:rowOff>57150</xdr:rowOff>
    </xdr:from>
    <xdr:to>
      <xdr:col>5</xdr:col>
      <xdr:colOff>485775</xdr:colOff>
      <xdr:row>8</xdr:row>
      <xdr:rowOff>76200</xdr:rowOff>
    </xdr:to>
    <xdr:pic>
      <xdr:nvPicPr>
        <xdr:cNvPr id="1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542925"/>
          <a:ext cx="21812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2</xdr:row>
      <xdr:rowOff>171450</xdr:rowOff>
    </xdr:from>
    <xdr:to>
      <xdr:col>9</xdr:col>
      <xdr:colOff>0</xdr:colOff>
      <xdr:row>6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657225"/>
          <a:ext cx="1057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7</xdr:col>
      <xdr:colOff>590550</xdr:colOff>
      <xdr:row>5</xdr:row>
      <xdr:rowOff>9525</xdr:rowOff>
    </xdr:to>
    <xdr:pic>
      <xdr:nvPicPr>
        <xdr:cNvPr id="1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0"/>
          <a:ext cx="1752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9525</xdr:colOff>
      <xdr:row>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0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2076450</xdr:colOff>
      <xdr:row>2</xdr:row>
      <xdr:rowOff>161925</xdr:rowOff>
    </xdr:from>
    <xdr:to>
      <xdr:col>3</xdr:col>
      <xdr:colOff>3133725</xdr:colOff>
      <xdr:row>6</xdr:row>
      <xdr:rowOff>171450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619125"/>
          <a:ext cx="1057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1905000</xdr:colOff>
      <xdr:row>2</xdr:row>
      <xdr:rowOff>57150</xdr:rowOff>
    </xdr:from>
    <xdr:to>
      <xdr:col>5</xdr:col>
      <xdr:colOff>485775</xdr:colOff>
      <xdr:row>8</xdr:row>
      <xdr:rowOff>76200</xdr:rowOff>
    </xdr:to>
    <xdr:pic>
      <xdr:nvPicPr>
        <xdr:cNvPr id="1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542925"/>
          <a:ext cx="21812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428625</xdr:colOff>
      <xdr:row>2</xdr:row>
      <xdr:rowOff>171450</xdr:rowOff>
    </xdr:from>
    <xdr:to>
      <xdr:col>9</xdr:col>
      <xdr:colOff>0</xdr:colOff>
      <xdr:row>6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657225"/>
          <a:ext cx="1057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0</xdr:row>
      <xdr:rowOff>0</xdr:rowOff>
    </xdr:from>
    <xdr:to>
      <xdr:col>7</xdr:col>
      <xdr:colOff>295275</xdr:colOff>
      <xdr:row>4</xdr:row>
      <xdr:rowOff>38100</xdr:rowOff>
    </xdr:to>
    <xdr:pic>
      <xdr:nvPicPr>
        <xdr:cNvPr id="1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81650" y="0"/>
          <a:ext cx="14573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9525</xdr:colOff>
      <xdr:row>3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0"/>
          <a:ext cx="95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</xdr:row>
      <xdr:rowOff>0</xdr:rowOff>
    </xdr:from>
    <xdr:to>
      <xdr:col>8</xdr:col>
      <xdr:colOff>171450</xdr:colOff>
      <xdr:row>5</xdr:row>
      <xdr:rowOff>114300</xdr:rowOff>
    </xdr:to>
    <xdr:pic>
      <xdr:nvPicPr>
        <xdr:cNvPr id="1" name="Picture 1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28600"/>
          <a:ext cx="1419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1</xdr:row>
      <xdr:rowOff>57150</xdr:rowOff>
    </xdr:from>
    <xdr:to>
      <xdr:col>6</xdr:col>
      <xdr:colOff>209550</xdr:colOff>
      <xdr:row>5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33975" y="285750"/>
          <a:ext cx="2095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zoomScalePageLayoutView="0" workbookViewId="0" topLeftCell="A1">
      <selection activeCell="Q16" sqref="Q16"/>
    </sheetView>
  </sheetViews>
  <sheetFormatPr defaultColWidth="9.140625" defaultRowHeight="12.75"/>
  <cols>
    <col min="1" max="1" width="4.140625" style="0" customWidth="1"/>
    <col min="2" max="2" width="5.7109375" style="0" customWidth="1"/>
    <col min="3" max="3" width="20.28125" style="0" customWidth="1"/>
    <col min="4" max="4" width="48.7109375" style="0" customWidth="1"/>
    <col min="5" max="5" width="5.28125" style="0" customWidth="1"/>
    <col min="6" max="6" width="8.421875" style="0" customWidth="1"/>
    <col min="7" max="7" width="6.57421875" style="0" customWidth="1"/>
    <col min="8" max="8" width="8.421875" style="15" customWidth="1"/>
    <col min="9" max="9" width="7.28125" style="0" customWidth="1"/>
    <col min="10" max="10" width="8.421875" style="15" customWidth="1"/>
    <col min="11" max="11" width="7.28125" style="0" customWidth="1"/>
    <col min="12" max="12" width="8.421875" style="15" customWidth="1"/>
    <col min="13" max="13" width="7.28125" style="0" customWidth="1"/>
    <col min="14" max="14" width="4.00390625" style="0" bestFit="1" customWidth="1"/>
  </cols>
  <sheetData>
    <row r="1" spans="2:11" ht="20.25">
      <c r="B1" s="24" t="s">
        <v>10</v>
      </c>
      <c r="C1" s="25"/>
      <c r="D1" s="26"/>
      <c r="E1" s="1"/>
      <c r="F1" s="1"/>
      <c r="G1" s="1"/>
      <c r="H1" s="14"/>
      <c r="I1" s="1"/>
      <c r="J1" s="16"/>
      <c r="K1" s="2"/>
    </row>
    <row r="2" spans="2:4" ht="18">
      <c r="B2" s="24" t="s">
        <v>11</v>
      </c>
      <c r="C2" s="25"/>
      <c r="D2" s="26"/>
    </row>
    <row r="3" spans="2:4" ht="20.25" customHeight="1">
      <c r="B3" s="7"/>
      <c r="C3" s="27"/>
      <c r="D3" s="28"/>
    </row>
    <row r="4" spans="2:11" ht="15.75">
      <c r="B4" s="29" t="s">
        <v>12</v>
      </c>
      <c r="C4" s="29"/>
      <c r="D4" s="25"/>
      <c r="K4" s="3"/>
    </row>
    <row r="5" spans="2:11" ht="15.75" customHeight="1">
      <c r="B5" s="30" t="s">
        <v>13</v>
      </c>
      <c r="C5" s="28"/>
      <c r="D5" s="25" t="s">
        <v>14</v>
      </c>
      <c r="K5" s="3"/>
    </row>
    <row r="6" spans="2:11" ht="15.75" customHeight="1">
      <c r="B6" s="30" t="s">
        <v>15</v>
      </c>
      <c r="C6" s="28"/>
      <c r="D6" s="25" t="s">
        <v>16</v>
      </c>
      <c r="K6" s="3"/>
    </row>
    <row r="7" spans="2:11" ht="15.75" customHeight="1">
      <c r="B7" s="30"/>
      <c r="C7" s="28"/>
      <c r="D7" s="25"/>
      <c r="K7" s="3"/>
    </row>
    <row r="8" spans="2:11" ht="15.75" customHeight="1">
      <c r="B8" s="29" t="s">
        <v>22</v>
      </c>
      <c r="C8" s="31"/>
      <c r="D8" s="32"/>
      <c r="K8" s="3"/>
    </row>
    <row r="9" spans="2:13" ht="15" customHeight="1">
      <c r="B9" s="4"/>
      <c r="C9" s="5"/>
      <c r="E9" s="75"/>
      <c r="F9" s="75"/>
      <c r="G9" s="76" t="s">
        <v>0</v>
      </c>
      <c r="H9" s="77"/>
      <c r="I9" s="78" t="s">
        <v>74</v>
      </c>
      <c r="J9" s="78"/>
      <c r="K9" s="77"/>
      <c r="L9" s="77"/>
      <c r="M9" s="75"/>
    </row>
    <row r="10" spans="2:13" s="6" customFormat="1" ht="12.75" customHeight="1">
      <c r="B10" s="33" t="s">
        <v>23</v>
      </c>
      <c r="C10" s="5"/>
      <c r="E10" s="75"/>
      <c r="F10" s="77"/>
      <c r="G10" s="76" t="s">
        <v>52</v>
      </c>
      <c r="H10" s="77"/>
      <c r="I10" s="268" t="s">
        <v>51</v>
      </c>
      <c r="J10" s="268"/>
      <c r="K10" s="268"/>
      <c r="L10" s="268"/>
      <c r="M10" s="75"/>
    </row>
    <row r="11" spans="2:13" s="6" customFormat="1" ht="15">
      <c r="B11" s="34" t="s">
        <v>19</v>
      </c>
      <c r="C11" s="17"/>
      <c r="E11" s="77">
        <v>240</v>
      </c>
      <c r="F11" s="77"/>
      <c r="G11" s="75" t="s">
        <v>76</v>
      </c>
      <c r="H11" s="75"/>
      <c r="I11" s="75" t="s">
        <v>75</v>
      </c>
      <c r="J11" s="79"/>
      <c r="K11" s="79"/>
      <c r="L11" s="80"/>
      <c r="M11" s="75"/>
    </row>
    <row r="12" spans="2:14" s="6" customFormat="1" ht="15.75" thickBot="1">
      <c r="B12" s="13"/>
      <c r="C12" s="17"/>
      <c r="E12" s="81"/>
      <c r="F12" s="82"/>
      <c r="G12" s="83"/>
      <c r="H12" s="84"/>
      <c r="I12" s="84"/>
      <c r="J12" s="85"/>
      <c r="K12" s="85"/>
      <c r="L12" s="86"/>
      <c r="M12" s="87"/>
      <c r="N12"/>
    </row>
    <row r="13" spans="1:13" ht="24.75" thickBot="1">
      <c r="A13" s="273" t="s">
        <v>21</v>
      </c>
      <c r="B13" s="274"/>
      <c r="C13" s="275" t="s">
        <v>1</v>
      </c>
      <c r="D13" s="8"/>
      <c r="E13" s="88" t="s">
        <v>2</v>
      </c>
      <c r="F13" s="269" t="str">
        <f>I9</f>
        <v>Heli Hussar</v>
      </c>
      <c r="G13" s="270"/>
      <c r="H13" s="269" t="str">
        <f>I10</f>
        <v>Alla Gladõševa</v>
      </c>
      <c r="I13" s="270"/>
      <c r="J13" s="269" t="str">
        <f>I11</f>
        <v>Diana Pruks</v>
      </c>
      <c r="K13" s="270"/>
      <c r="L13" s="89" t="s">
        <v>3</v>
      </c>
      <c r="M13" s="90" t="s">
        <v>4</v>
      </c>
    </row>
    <row r="14" spans="1:13" ht="12.75" customHeight="1">
      <c r="A14" s="278" t="s">
        <v>24</v>
      </c>
      <c r="B14" s="280" t="s">
        <v>25</v>
      </c>
      <c r="C14" s="276"/>
      <c r="D14" s="9" t="s">
        <v>5</v>
      </c>
      <c r="E14" s="91"/>
      <c r="F14" s="271"/>
      <c r="G14" s="272"/>
      <c r="H14" s="271"/>
      <c r="I14" s="272"/>
      <c r="J14" s="271"/>
      <c r="K14" s="272"/>
      <c r="L14" s="92"/>
      <c r="M14" s="93"/>
    </row>
    <row r="15" spans="1:14" ht="13.5" thickBot="1">
      <c r="A15" s="279"/>
      <c r="B15" s="281"/>
      <c r="C15" s="277"/>
      <c r="D15" s="10" t="s">
        <v>6</v>
      </c>
      <c r="E15" s="94"/>
      <c r="F15" s="95" t="s">
        <v>7</v>
      </c>
      <c r="G15" s="95" t="s">
        <v>8</v>
      </c>
      <c r="H15" s="95" t="s">
        <v>7</v>
      </c>
      <c r="I15" s="95" t="s">
        <v>8</v>
      </c>
      <c r="J15" s="95" t="s">
        <v>7</v>
      </c>
      <c r="K15" s="95" t="s">
        <v>8</v>
      </c>
      <c r="L15" s="95" t="s">
        <v>7</v>
      </c>
      <c r="M15" s="96" t="s">
        <v>8</v>
      </c>
      <c r="N15" s="97" t="s">
        <v>9</v>
      </c>
    </row>
    <row r="16" spans="1:14" ht="23.25">
      <c r="A16" s="146" t="s">
        <v>77</v>
      </c>
      <c r="B16" s="152" t="s">
        <v>77</v>
      </c>
      <c r="C16" s="109" t="s">
        <v>55</v>
      </c>
      <c r="D16" s="110" t="s">
        <v>56</v>
      </c>
      <c r="E16" s="98"/>
      <c r="F16" s="99">
        <v>154</v>
      </c>
      <c r="G16" s="100">
        <f aca="true" t="shared" si="0" ref="G16:G26">(F16*100)/$E$11</f>
        <v>64.16666666666667</v>
      </c>
      <c r="H16" s="99">
        <v>166</v>
      </c>
      <c r="I16" s="101">
        <f aca="true" t="shared" si="1" ref="I16:I26">(H16*100)/$E$11</f>
        <v>69.16666666666667</v>
      </c>
      <c r="J16" s="99">
        <v>156.5</v>
      </c>
      <c r="K16" s="100">
        <f aca="true" t="shared" si="2" ref="K16:K26">(J16*100)/$E$11</f>
        <v>65.20833333333333</v>
      </c>
      <c r="L16" s="99">
        <f aca="true" t="shared" si="3" ref="L16:L26">F16+H16+J16</f>
        <v>476.5</v>
      </c>
      <c r="M16" s="102">
        <f aca="true" t="shared" si="4" ref="M16:M26">(G16+I16+K16)/3</f>
        <v>66.18055555555556</v>
      </c>
      <c r="N16" s="103"/>
    </row>
    <row r="17" spans="1:14" ht="23.25">
      <c r="A17" s="147"/>
      <c r="B17" s="153" t="s">
        <v>78</v>
      </c>
      <c r="C17" s="111" t="s">
        <v>68</v>
      </c>
      <c r="D17" s="113" t="s">
        <v>69</v>
      </c>
      <c r="E17" s="98"/>
      <c r="F17" s="99">
        <v>156</v>
      </c>
      <c r="G17" s="100">
        <f t="shared" si="0"/>
        <v>65</v>
      </c>
      <c r="H17" s="99">
        <v>156</v>
      </c>
      <c r="I17" s="101">
        <f t="shared" si="1"/>
        <v>65</v>
      </c>
      <c r="J17" s="99">
        <v>148.5</v>
      </c>
      <c r="K17" s="100">
        <f t="shared" si="2"/>
        <v>61.875</v>
      </c>
      <c r="L17" s="99">
        <f t="shared" si="3"/>
        <v>460.5</v>
      </c>
      <c r="M17" s="102">
        <f t="shared" si="4"/>
        <v>63.958333333333336</v>
      </c>
      <c r="N17" s="104"/>
    </row>
    <row r="18" spans="1:14" ht="23.25">
      <c r="A18" s="148"/>
      <c r="B18" s="154" t="s">
        <v>79</v>
      </c>
      <c r="C18" s="112" t="s">
        <v>57</v>
      </c>
      <c r="D18" s="113" t="s">
        <v>58</v>
      </c>
      <c r="E18" s="98"/>
      <c r="F18" s="99">
        <v>153</v>
      </c>
      <c r="G18" s="100">
        <f t="shared" si="0"/>
        <v>63.75</v>
      </c>
      <c r="H18" s="99">
        <v>151</v>
      </c>
      <c r="I18" s="101">
        <f t="shared" si="1"/>
        <v>62.916666666666664</v>
      </c>
      <c r="J18" s="99">
        <v>148</v>
      </c>
      <c r="K18" s="100">
        <f t="shared" si="2"/>
        <v>61.666666666666664</v>
      </c>
      <c r="L18" s="99">
        <f t="shared" si="3"/>
        <v>452</v>
      </c>
      <c r="M18" s="102">
        <f t="shared" si="4"/>
        <v>62.77777777777777</v>
      </c>
      <c r="N18" s="104"/>
    </row>
    <row r="19" spans="1:14" ht="23.25">
      <c r="A19" s="149" t="s">
        <v>78</v>
      </c>
      <c r="B19" s="125">
        <v>4</v>
      </c>
      <c r="C19" s="19" t="s">
        <v>70</v>
      </c>
      <c r="D19" s="113" t="s">
        <v>71</v>
      </c>
      <c r="E19" s="98"/>
      <c r="F19" s="99">
        <v>152</v>
      </c>
      <c r="G19" s="100">
        <f t="shared" si="0"/>
        <v>63.333333333333336</v>
      </c>
      <c r="H19" s="99">
        <v>141</v>
      </c>
      <c r="I19" s="101">
        <f t="shared" si="1"/>
        <v>58.75</v>
      </c>
      <c r="J19" s="99">
        <v>144</v>
      </c>
      <c r="K19" s="100">
        <f t="shared" si="2"/>
        <v>60</v>
      </c>
      <c r="L19" s="99">
        <f t="shared" si="3"/>
        <v>437</v>
      </c>
      <c r="M19" s="102">
        <f t="shared" si="4"/>
        <v>60.69444444444445</v>
      </c>
      <c r="N19" s="104"/>
    </row>
    <row r="20" spans="1:14" ht="23.25">
      <c r="A20" s="150"/>
      <c r="B20" s="116">
        <v>4</v>
      </c>
      <c r="C20" s="109" t="s">
        <v>62</v>
      </c>
      <c r="D20" s="113" t="s">
        <v>63</v>
      </c>
      <c r="E20" s="98"/>
      <c r="F20" s="99">
        <v>153</v>
      </c>
      <c r="G20" s="101">
        <f t="shared" si="0"/>
        <v>63.75</v>
      </c>
      <c r="H20" s="122">
        <v>144</v>
      </c>
      <c r="I20" s="101">
        <f t="shared" si="1"/>
        <v>60</v>
      </c>
      <c r="J20" s="99">
        <v>140</v>
      </c>
      <c r="K20" s="101">
        <f t="shared" si="2"/>
        <v>58.333333333333336</v>
      </c>
      <c r="L20" s="99">
        <f t="shared" si="3"/>
        <v>437</v>
      </c>
      <c r="M20" s="101">
        <f t="shared" si="4"/>
        <v>60.69444444444445</v>
      </c>
      <c r="N20" s="104"/>
    </row>
    <row r="21" spans="1:14" ht="23.25">
      <c r="A21" s="151"/>
      <c r="B21" s="118">
        <v>6</v>
      </c>
      <c r="C21" s="109" t="s">
        <v>53</v>
      </c>
      <c r="D21" s="113" t="s">
        <v>59</v>
      </c>
      <c r="E21" s="105"/>
      <c r="F21" s="106">
        <v>143</v>
      </c>
      <c r="G21" s="100">
        <f t="shared" si="0"/>
        <v>59.583333333333336</v>
      </c>
      <c r="H21" s="106">
        <v>131</v>
      </c>
      <c r="I21" s="100">
        <f t="shared" si="1"/>
        <v>54.583333333333336</v>
      </c>
      <c r="J21" s="106">
        <v>140.5</v>
      </c>
      <c r="K21" s="100">
        <f t="shared" si="2"/>
        <v>58.541666666666664</v>
      </c>
      <c r="L21" s="106">
        <f t="shared" si="3"/>
        <v>414.5</v>
      </c>
      <c r="M21" s="108">
        <f t="shared" si="4"/>
        <v>57.56944444444445</v>
      </c>
      <c r="N21" s="104"/>
    </row>
    <row r="22" spans="1:14" ht="23.25">
      <c r="A22" s="147" t="s">
        <v>79</v>
      </c>
      <c r="B22" s="121"/>
      <c r="C22" s="109" t="s">
        <v>66</v>
      </c>
      <c r="D22" s="113" t="s">
        <v>67</v>
      </c>
      <c r="E22" s="98"/>
      <c r="F22" s="99">
        <v>141.5</v>
      </c>
      <c r="G22" s="100">
        <f t="shared" si="0"/>
        <v>58.958333333333336</v>
      </c>
      <c r="H22" s="99">
        <v>131</v>
      </c>
      <c r="I22" s="101">
        <f t="shared" si="1"/>
        <v>54.583333333333336</v>
      </c>
      <c r="J22" s="99">
        <v>135</v>
      </c>
      <c r="K22" s="100">
        <f t="shared" si="2"/>
        <v>56.25</v>
      </c>
      <c r="L22" s="99">
        <f t="shared" si="3"/>
        <v>407.5</v>
      </c>
      <c r="M22" s="102">
        <f t="shared" si="4"/>
        <v>56.59722222222223</v>
      </c>
      <c r="N22" s="104"/>
    </row>
    <row r="23" spans="1:14" ht="22.5">
      <c r="A23" s="126"/>
      <c r="B23" s="126">
        <v>7</v>
      </c>
      <c r="C23" s="109" t="s">
        <v>53</v>
      </c>
      <c r="D23" s="110" t="s">
        <v>54</v>
      </c>
      <c r="E23" s="98"/>
      <c r="F23" s="99">
        <v>129</v>
      </c>
      <c r="G23" s="100">
        <f t="shared" si="0"/>
        <v>53.75</v>
      </c>
      <c r="H23" s="99">
        <v>134.5</v>
      </c>
      <c r="I23" s="101">
        <f t="shared" si="1"/>
        <v>56.041666666666664</v>
      </c>
      <c r="J23" s="99">
        <v>136</v>
      </c>
      <c r="K23" s="100">
        <f t="shared" si="2"/>
        <v>56.666666666666664</v>
      </c>
      <c r="L23" s="99">
        <f t="shared" si="3"/>
        <v>399.5</v>
      </c>
      <c r="M23" s="102">
        <f t="shared" si="4"/>
        <v>55.48611111111111</v>
      </c>
      <c r="N23" s="103"/>
    </row>
    <row r="24" spans="1:14" ht="22.5">
      <c r="A24" s="124"/>
      <c r="B24" s="124">
        <v>8</v>
      </c>
      <c r="C24" s="109" t="s">
        <v>53</v>
      </c>
      <c r="D24" s="113" t="s">
        <v>72</v>
      </c>
      <c r="E24" s="98"/>
      <c r="F24" s="99">
        <v>137.5</v>
      </c>
      <c r="G24" s="100">
        <f t="shared" si="0"/>
        <v>57.291666666666664</v>
      </c>
      <c r="H24" s="99">
        <v>121.5</v>
      </c>
      <c r="I24" s="101">
        <f t="shared" si="1"/>
        <v>50.625</v>
      </c>
      <c r="J24" s="99">
        <v>136.5</v>
      </c>
      <c r="K24" s="100">
        <f t="shared" si="2"/>
        <v>56.875</v>
      </c>
      <c r="L24" s="99">
        <f t="shared" si="3"/>
        <v>395.5</v>
      </c>
      <c r="M24" s="102">
        <f t="shared" si="4"/>
        <v>54.93055555555555</v>
      </c>
      <c r="N24" s="104"/>
    </row>
    <row r="25" spans="1:14" ht="22.5">
      <c r="A25" s="123"/>
      <c r="B25" s="123">
        <v>9</v>
      </c>
      <c r="C25" s="109" t="s">
        <v>64</v>
      </c>
      <c r="D25" s="113" t="s">
        <v>65</v>
      </c>
      <c r="E25" s="98"/>
      <c r="F25" s="99">
        <v>124</v>
      </c>
      <c r="G25" s="100">
        <f t="shared" si="0"/>
        <v>51.666666666666664</v>
      </c>
      <c r="H25" s="99">
        <v>116.5</v>
      </c>
      <c r="I25" s="101">
        <f t="shared" si="1"/>
        <v>48.541666666666664</v>
      </c>
      <c r="J25" s="99">
        <v>129.5</v>
      </c>
      <c r="K25" s="100">
        <f t="shared" si="2"/>
        <v>53.958333333333336</v>
      </c>
      <c r="L25" s="99">
        <f t="shared" si="3"/>
        <v>370</v>
      </c>
      <c r="M25" s="102">
        <f t="shared" si="4"/>
        <v>51.388888888888886</v>
      </c>
      <c r="N25" s="104"/>
    </row>
    <row r="26" spans="1:14" ht="22.5">
      <c r="A26" s="127"/>
      <c r="B26" s="128">
        <v>10</v>
      </c>
      <c r="C26" s="114" t="s">
        <v>60</v>
      </c>
      <c r="D26" s="113" t="s">
        <v>61</v>
      </c>
      <c r="E26" s="98"/>
      <c r="F26" s="99">
        <v>126.5</v>
      </c>
      <c r="G26" s="100">
        <f t="shared" si="0"/>
        <v>52.708333333333336</v>
      </c>
      <c r="H26" s="99">
        <v>117.5</v>
      </c>
      <c r="I26" s="101">
        <f t="shared" si="1"/>
        <v>48.958333333333336</v>
      </c>
      <c r="J26" s="99">
        <v>121</v>
      </c>
      <c r="K26" s="100">
        <f t="shared" si="2"/>
        <v>50.416666666666664</v>
      </c>
      <c r="L26" s="99">
        <f t="shared" si="3"/>
        <v>365</v>
      </c>
      <c r="M26" s="102">
        <f t="shared" si="4"/>
        <v>50.69444444444445</v>
      </c>
      <c r="N26" s="104"/>
    </row>
    <row r="28" spans="1:4" ht="12.75">
      <c r="A28" s="12"/>
      <c r="B28" s="12"/>
      <c r="C28" s="12"/>
      <c r="D28" s="12"/>
    </row>
    <row r="29" spans="6:12" s="12" customFormat="1" ht="12.75">
      <c r="F29" s="20"/>
      <c r="G29" s="21"/>
      <c r="H29" s="22"/>
      <c r="J29" s="22"/>
      <c r="L29" s="22"/>
    </row>
    <row r="30" spans="1:12" s="12" customFormat="1" ht="12.75">
      <c r="A30"/>
      <c r="B30"/>
      <c r="C30"/>
      <c r="D30"/>
      <c r="F30" s="20"/>
      <c r="G30" s="21"/>
      <c r="H30" s="22"/>
      <c r="J30" s="22"/>
      <c r="L30" s="22"/>
    </row>
  </sheetData>
  <sheetProtection/>
  <mergeCells count="8">
    <mergeCell ref="A13:B13"/>
    <mergeCell ref="C13:C15"/>
    <mergeCell ref="A14:A15"/>
    <mergeCell ref="B14:B15"/>
    <mergeCell ref="I10:L10"/>
    <mergeCell ref="F13:G14"/>
    <mergeCell ref="H13:I14"/>
    <mergeCell ref="J13:K14"/>
  </mergeCells>
  <printOptions/>
  <pageMargins left="0" right="0" top="0" bottom="0" header="0" footer="0"/>
  <pageSetup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2">
      <selection activeCell="J12" sqref="J12"/>
    </sheetView>
  </sheetViews>
  <sheetFormatPr defaultColWidth="9.140625" defaultRowHeight="12.75"/>
  <cols>
    <col min="1" max="2" width="4.7109375" style="49" customWidth="1"/>
    <col min="3" max="3" width="4.57421875" style="49" customWidth="1"/>
    <col min="4" max="4" width="22.140625" style="49" customWidth="1"/>
    <col min="5" max="5" width="46.140625" style="49" customWidth="1"/>
    <col min="6" max="6" width="4.140625" style="49" customWidth="1"/>
    <col min="7" max="7" width="11.140625" style="49" customWidth="1"/>
    <col min="8" max="16384" width="9.140625" style="49" customWidth="1"/>
  </cols>
  <sheetData>
    <row r="1" ht="18">
      <c r="C1" s="24" t="s">
        <v>10</v>
      </c>
    </row>
    <row r="2" ht="18">
      <c r="C2" s="24" t="s">
        <v>11</v>
      </c>
    </row>
    <row r="3" ht="15.75">
      <c r="C3" s="29" t="s">
        <v>12</v>
      </c>
    </row>
    <row r="4" spans="4:7" s="37" customFormat="1" ht="11.25">
      <c r="D4" s="35"/>
      <c r="E4" s="36"/>
      <c r="F4" s="36"/>
      <c r="G4" s="36"/>
    </row>
    <row r="5" spans="3:7" s="37" customFormat="1" ht="12.75">
      <c r="C5" s="30"/>
      <c r="D5" s="35"/>
      <c r="E5" s="36"/>
      <c r="F5" s="36"/>
      <c r="G5" s="36"/>
    </row>
    <row r="6" spans="3:7" s="37" customFormat="1" ht="15.75">
      <c r="C6" s="38" t="s">
        <v>34</v>
      </c>
      <c r="D6" s="35"/>
      <c r="E6" s="36"/>
      <c r="F6" s="36"/>
      <c r="G6" s="36"/>
    </row>
    <row r="7" spans="3:7" s="37" customFormat="1" ht="15.75">
      <c r="C7" s="33" t="s">
        <v>47</v>
      </c>
      <c r="D7" s="39"/>
      <c r="E7" s="40"/>
      <c r="F7" s="36"/>
      <c r="G7" s="36"/>
    </row>
    <row r="8" spans="3:7" s="37" customFormat="1" ht="15">
      <c r="C8" s="33" t="s">
        <v>48</v>
      </c>
      <c r="D8" s="35"/>
      <c r="E8" s="41"/>
      <c r="F8" s="36"/>
      <c r="G8" s="36"/>
    </row>
    <row r="9" spans="3:7" s="47" customFormat="1" ht="15.75">
      <c r="C9" s="34" t="s">
        <v>49</v>
      </c>
      <c r="D9" s="43"/>
      <c r="E9" s="44"/>
      <c r="F9" s="48"/>
      <c r="G9" s="248">
        <v>40797</v>
      </c>
    </row>
    <row r="10" spans="4:7" ht="13.5" thickBot="1">
      <c r="D10" s="45"/>
      <c r="E10" s="45"/>
      <c r="F10" s="282"/>
      <c r="G10" s="282"/>
    </row>
    <row r="11" spans="1:7" ht="34.5" thickBot="1">
      <c r="A11" s="64" t="s">
        <v>35</v>
      </c>
      <c r="B11" s="65" t="s">
        <v>36</v>
      </c>
      <c r="C11" s="65" t="s">
        <v>37</v>
      </c>
      <c r="D11" s="63" t="s">
        <v>30</v>
      </c>
      <c r="E11" s="50" t="s">
        <v>5</v>
      </c>
      <c r="F11" s="249" t="s">
        <v>31</v>
      </c>
      <c r="G11" s="250" t="s">
        <v>32</v>
      </c>
    </row>
    <row r="12" spans="1:7" ht="23.25">
      <c r="A12" s="117"/>
      <c r="B12" s="126"/>
      <c r="C12" s="170" t="s">
        <v>77</v>
      </c>
      <c r="D12" s="145" t="s">
        <v>111</v>
      </c>
      <c r="E12" s="133" t="s">
        <v>112</v>
      </c>
      <c r="F12" s="53">
        <v>0</v>
      </c>
      <c r="G12" s="55">
        <v>43.84</v>
      </c>
    </row>
    <row r="13" spans="1:7" ht="23.25">
      <c r="A13" s="117"/>
      <c r="B13" s="126"/>
      <c r="C13" s="170" t="s">
        <v>78</v>
      </c>
      <c r="D13" s="19" t="s">
        <v>113</v>
      </c>
      <c r="E13" s="110" t="s">
        <v>114</v>
      </c>
      <c r="F13" s="53">
        <v>0</v>
      </c>
      <c r="G13" s="55">
        <v>44.4</v>
      </c>
    </row>
    <row r="14" spans="1:7" ht="23.25">
      <c r="A14" s="117"/>
      <c r="B14" s="126"/>
      <c r="C14" s="170" t="s">
        <v>79</v>
      </c>
      <c r="D14" s="135" t="s">
        <v>80</v>
      </c>
      <c r="E14" s="110" t="s">
        <v>123</v>
      </c>
      <c r="F14" s="53">
        <v>0</v>
      </c>
      <c r="G14" s="55">
        <v>44.8</v>
      </c>
    </row>
    <row r="15" spans="1:7" ht="23.25">
      <c r="A15" s="119"/>
      <c r="B15" s="123"/>
      <c r="C15" s="171" t="s">
        <v>139</v>
      </c>
      <c r="D15" s="109" t="s">
        <v>105</v>
      </c>
      <c r="E15" s="110" t="s">
        <v>106</v>
      </c>
      <c r="F15" s="53">
        <v>0</v>
      </c>
      <c r="G15" s="55">
        <v>45.28</v>
      </c>
    </row>
    <row r="16" spans="1:7" ht="23.25">
      <c r="A16" s="119"/>
      <c r="B16" s="164" t="s">
        <v>77</v>
      </c>
      <c r="C16" s="171" t="s">
        <v>140</v>
      </c>
      <c r="D16" s="109" t="s">
        <v>133</v>
      </c>
      <c r="E16" s="113" t="s">
        <v>134</v>
      </c>
      <c r="F16" s="53">
        <v>0</v>
      </c>
      <c r="G16" s="55">
        <v>45.37</v>
      </c>
    </row>
    <row r="17" spans="1:7" ht="23.25">
      <c r="A17" s="156"/>
      <c r="B17" s="165" t="s">
        <v>78</v>
      </c>
      <c r="C17" s="172" t="s">
        <v>141</v>
      </c>
      <c r="D17" s="110" t="s">
        <v>136</v>
      </c>
      <c r="E17" s="110" t="s">
        <v>82</v>
      </c>
      <c r="F17" s="53">
        <v>0</v>
      </c>
      <c r="G17" s="55">
        <v>46.66</v>
      </c>
    </row>
    <row r="18" spans="1:7" ht="23.25">
      <c r="A18" s="115"/>
      <c r="B18" s="166"/>
      <c r="C18" s="140">
        <v>7</v>
      </c>
      <c r="D18" s="161" t="s">
        <v>103</v>
      </c>
      <c r="E18" s="113" t="s">
        <v>104</v>
      </c>
      <c r="F18" s="53">
        <v>0</v>
      </c>
      <c r="G18" s="60">
        <v>47.01</v>
      </c>
    </row>
    <row r="19" spans="1:8" ht="23.25">
      <c r="A19" s="151" t="s">
        <v>77</v>
      </c>
      <c r="B19" s="164"/>
      <c r="C19" s="139">
        <v>8</v>
      </c>
      <c r="D19" s="19" t="s">
        <v>70</v>
      </c>
      <c r="E19" s="113" t="s">
        <v>71</v>
      </c>
      <c r="F19" s="53">
        <v>0</v>
      </c>
      <c r="G19" s="55">
        <v>47.67</v>
      </c>
      <c r="H19" s="42"/>
    </row>
    <row r="20" spans="1:7" ht="23.25">
      <c r="A20" s="117"/>
      <c r="B20" s="167"/>
      <c r="C20" s="141">
        <v>9</v>
      </c>
      <c r="D20" s="129" t="s">
        <v>89</v>
      </c>
      <c r="E20" s="113" t="s">
        <v>132</v>
      </c>
      <c r="F20" s="53">
        <v>0</v>
      </c>
      <c r="G20" s="55">
        <v>48.41</v>
      </c>
    </row>
    <row r="21" spans="1:7" ht="23.25">
      <c r="A21" s="117"/>
      <c r="B21" s="167"/>
      <c r="C21" s="141">
        <v>10</v>
      </c>
      <c r="D21" s="129" t="s">
        <v>109</v>
      </c>
      <c r="E21" s="110" t="s">
        <v>110</v>
      </c>
      <c r="F21" s="53">
        <v>0</v>
      </c>
      <c r="G21" s="55">
        <v>49.21</v>
      </c>
    </row>
    <row r="22" spans="1:7" ht="23.25">
      <c r="A22" s="117"/>
      <c r="B22" s="167" t="s">
        <v>79</v>
      </c>
      <c r="C22" s="141">
        <v>11</v>
      </c>
      <c r="D22" s="74" t="s">
        <v>91</v>
      </c>
      <c r="E22" s="130" t="s">
        <v>92</v>
      </c>
      <c r="F22" s="53">
        <v>0</v>
      </c>
      <c r="G22" s="55">
        <v>50.01</v>
      </c>
    </row>
    <row r="23" spans="1:7" ht="23.25">
      <c r="A23" s="117"/>
      <c r="B23" s="167" t="s">
        <v>139</v>
      </c>
      <c r="C23" s="141"/>
      <c r="D23" s="19" t="s">
        <v>93</v>
      </c>
      <c r="E23" s="110" t="s">
        <v>94</v>
      </c>
      <c r="F23" s="53">
        <v>0</v>
      </c>
      <c r="G23" s="55">
        <v>54.85</v>
      </c>
    </row>
    <row r="24" spans="1:7" ht="23.25">
      <c r="A24" s="115"/>
      <c r="B24" s="166" t="s">
        <v>140</v>
      </c>
      <c r="C24" s="140">
        <v>12</v>
      </c>
      <c r="D24" s="129" t="s">
        <v>89</v>
      </c>
      <c r="E24" s="113" t="s">
        <v>90</v>
      </c>
      <c r="F24" s="53">
        <v>0</v>
      </c>
      <c r="G24" s="55">
        <v>55.09</v>
      </c>
    </row>
    <row r="25" spans="1:7" ht="22.5">
      <c r="A25" s="142"/>
      <c r="B25" s="143"/>
      <c r="C25" s="139">
        <v>13</v>
      </c>
      <c r="D25" s="19" t="s">
        <v>129</v>
      </c>
      <c r="E25" s="113" t="s">
        <v>130</v>
      </c>
      <c r="F25" s="53">
        <v>0</v>
      </c>
      <c r="G25" s="55">
        <v>55.15</v>
      </c>
    </row>
    <row r="26" spans="1:7" ht="22.5">
      <c r="A26" s="126"/>
      <c r="B26" s="126"/>
      <c r="C26" s="126">
        <v>14</v>
      </c>
      <c r="D26" s="19" t="s">
        <v>126</v>
      </c>
      <c r="E26" s="19" t="s">
        <v>127</v>
      </c>
      <c r="F26" s="53">
        <v>0</v>
      </c>
      <c r="G26" s="55">
        <v>55.56</v>
      </c>
    </row>
    <row r="27" spans="1:7" ht="22.5">
      <c r="A27" s="155"/>
      <c r="B27" s="157"/>
      <c r="C27" s="158">
        <v>15</v>
      </c>
      <c r="D27" s="144" t="s">
        <v>99</v>
      </c>
      <c r="E27" s="162" t="s">
        <v>100</v>
      </c>
      <c r="F27" s="53">
        <v>0</v>
      </c>
      <c r="G27" s="55">
        <v>56.86</v>
      </c>
    </row>
    <row r="28" spans="1:7" ht="22.5" customHeight="1">
      <c r="A28" s="148" t="s">
        <v>78</v>
      </c>
      <c r="B28" s="126"/>
      <c r="C28" s="141"/>
      <c r="D28" s="129" t="s">
        <v>87</v>
      </c>
      <c r="E28" s="110" t="s">
        <v>88</v>
      </c>
      <c r="F28" s="53">
        <v>0</v>
      </c>
      <c r="G28" s="55">
        <v>57.22</v>
      </c>
    </row>
    <row r="29" spans="1:7" ht="23.25">
      <c r="A29" s="148"/>
      <c r="B29" s="126"/>
      <c r="C29" s="141">
        <v>16</v>
      </c>
      <c r="D29" s="19" t="s">
        <v>131</v>
      </c>
      <c r="E29" s="130" t="s">
        <v>100</v>
      </c>
      <c r="F29" s="53">
        <v>0</v>
      </c>
      <c r="G29" s="55">
        <v>58.58</v>
      </c>
    </row>
    <row r="30" spans="1:7" ht="22.5">
      <c r="A30" s="148"/>
      <c r="B30" s="126"/>
      <c r="C30" s="141">
        <v>17</v>
      </c>
      <c r="D30" s="136" t="s">
        <v>124</v>
      </c>
      <c r="E30" s="132" t="s">
        <v>125</v>
      </c>
      <c r="F30" s="53">
        <v>0</v>
      </c>
      <c r="G30" s="55">
        <v>60.78</v>
      </c>
    </row>
    <row r="31" spans="1:7" ht="23.25">
      <c r="A31" s="168"/>
      <c r="B31" s="120"/>
      <c r="C31" s="159">
        <v>18</v>
      </c>
      <c r="D31" s="74" t="s">
        <v>101</v>
      </c>
      <c r="E31" s="131" t="s">
        <v>102</v>
      </c>
      <c r="F31" s="53">
        <v>0</v>
      </c>
      <c r="G31" s="55">
        <v>65.63</v>
      </c>
    </row>
    <row r="32" spans="1:7" ht="23.25">
      <c r="A32" s="150" t="s">
        <v>79</v>
      </c>
      <c r="B32" s="120"/>
      <c r="C32" s="140"/>
      <c r="D32" s="109" t="s">
        <v>85</v>
      </c>
      <c r="E32" s="113" t="s">
        <v>86</v>
      </c>
      <c r="F32" s="53">
        <v>4</v>
      </c>
      <c r="G32" s="55">
        <v>54.82</v>
      </c>
    </row>
    <row r="33" spans="1:7" ht="23.25" customHeight="1">
      <c r="A33" s="151" t="s">
        <v>139</v>
      </c>
      <c r="B33" s="123"/>
      <c r="C33" s="139"/>
      <c r="D33" s="74" t="s">
        <v>83</v>
      </c>
      <c r="E33" s="113" t="s">
        <v>84</v>
      </c>
      <c r="F33" s="56">
        <v>4</v>
      </c>
      <c r="G33" s="58">
        <v>56.95</v>
      </c>
    </row>
    <row r="34" spans="1:7" ht="22.5">
      <c r="A34" s="119"/>
      <c r="B34" s="123"/>
      <c r="C34" s="139">
        <v>19</v>
      </c>
      <c r="D34" s="109" t="s">
        <v>117</v>
      </c>
      <c r="E34" s="134" t="s">
        <v>118</v>
      </c>
      <c r="F34" s="53">
        <v>4</v>
      </c>
      <c r="G34" s="55">
        <v>62.34</v>
      </c>
    </row>
    <row r="35" spans="1:7" ht="22.5">
      <c r="A35" s="115"/>
      <c r="B35" s="120"/>
      <c r="C35" s="140">
        <v>20</v>
      </c>
      <c r="D35" s="19" t="s">
        <v>119</v>
      </c>
      <c r="E35" s="113" t="s">
        <v>120</v>
      </c>
      <c r="F35" s="53">
        <v>4</v>
      </c>
      <c r="G35" s="55">
        <v>68.28</v>
      </c>
    </row>
    <row r="36" spans="1:7" ht="22.5">
      <c r="A36" s="117"/>
      <c r="B36" s="126"/>
      <c r="C36" s="141">
        <v>21</v>
      </c>
      <c r="D36" s="109" t="s">
        <v>115</v>
      </c>
      <c r="E36" s="113" t="s">
        <v>116</v>
      </c>
      <c r="F36" s="53">
        <v>5</v>
      </c>
      <c r="G36" s="55">
        <v>72.18</v>
      </c>
    </row>
    <row r="37" spans="1:7" ht="22.5">
      <c r="A37" s="137"/>
      <c r="B37" s="169">
        <v>6</v>
      </c>
      <c r="C37" s="137"/>
      <c r="D37" s="19" t="s">
        <v>135</v>
      </c>
      <c r="E37" s="19" t="s">
        <v>81</v>
      </c>
      <c r="F37" s="53">
        <v>5</v>
      </c>
      <c r="G37" s="55">
        <v>72.54</v>
      </c>
    </row>
    <row r="38" spans="1:7" ht="23.25" customHeight="1">
      <c r="A38" s="119"/>
      <c r="B38" s="123"/>
      <c r="C38" s="139">
        <v>22</v>
      </c>
      <c r="D38" s="109" t="s">
        <v>97</v>
      </c>
      <c r="E38" s="113" t="s">
        <v>98</v>
      </c>
      <c r="F38" s="53">
        <v>12</v>
      </c>
      <c r="G38" s="55">
        <v>65.81</v>
      </c>
    </row>
    <row r="39" spans="1:7" ht="22.5">
      <c r="A39" s="117"/>
      <c r="B39" s="126"/>
      <c r="C39" s="141">
        <v>23</v>
      </c>
      <c r="D39" s="109" t="s">
        <v>107</v>
      </c>
      <c r="E39" s="132" t="s">
        <v>108</v>
      </c>
      <c r="F39" s="53">
        <v>16</v>
      </c>
      <c r="G39" s="60">
        <v>69.17</v>
      </c>
    </row>
    <row r="40" spans="1:7" ht="22.5">
      <c r="A40" s="119"/>
      <c r="B40" s="123" t="s">
        <v>73</v>
      </c>
      <c r="C40" s="139"/>
      <c r="D40" s="19" t="s">
        <v>95</v>
      </c>
      <c r="E40" s="113" t="s">
        <v>96</v>
      </c>
      <c r="F40" s="59" t="s">
        <v>138</v>
      </c>
      <c r="G40" s="55"/>
    </row>
    <row r="41" spans="1:7" ht="22.5">
      <c r="A41" s="115"/>
      <c r="B41" s="120"/>
      <c r="C41" s="140" t="s">
        <v>73</v>
      </c>
      <c r="D41" s="74" t="s">
        <v>121</v>
      </c>
      <c r="E41" s="19" t="s">
        <v>122</v>
      </c>
      <c r="F41" s="59" t="s">
        <v>138</v>
      </c>
      <c r="G41" s="55"/>
    </row>
  </sheetData>
  <sheetProtection/>
  <mergeCells count="1">
    <mergeCell ref="F10:G10"/>
  </mergeCells>
  <printOptions/>
  <pageMargins left="0" right="0" top="0.1968503937007874" bottom="0" header="0" footer="0"/>
  <pageSetup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showGridLines="0" zoomScalePageLayoutView="0" workbookViewId="0" topLeftCell="A1">
      <selection activeCell="P28" sqref="P28"/>
    </sheetView>
  </sheetViews>
  <sheetFormatPr defaultColWidth="9.140625" defaultRowHeight="12.75"/>
  <cols>
    <col min="1" max="1" width="7.7109375" style="0" customWidth="1"/>
    <col min="2" max="2" width="7.00390625" style="0" customWidth="1"/>
    <col min="3" max="3" width="20.28125" style="0" customWidth="1"/>
    <col min="4" max="4" width="48.7109375" style="0" customWidth="1"/>
    <col min="5" max="5" width="5.28125" style="0" customWidth="1"/>
    <col min="6" max="6" width="8.421875" style="0" customWidth="1"/>
    <col min="7" max="7" width="6.57421875" style="0" customWidth="1"/>
    <col min="8" max="8" width="8.421875" style="15" customWidth="1"/>
    <col min="9" max="9" width="7.28125" style="0" customWidth="1"/>
    <col min="10" max="10" width="8.421875" style="15" customWidth="1"/>
    <col min="11" max="11" width="7.28125" style="0" customWidth="1"/>
    <col min="12" max="12" width="8.421875" style="15" customWidth="1"/>
    <col min="13" max="13" width="7.28125" style="0" customWidth="1"/>
  </cols>
  <sheetData>
    <row r="1" spans="2:11" ht="20.25">
      <c r="B1" s="24" t="s">
        <v>10</v>
      </c>
      <c r="C1" s="25"/>
      <c r="D1" s="26"/>
      <c r="E1" s="1"/>
      <c r="F1" s="1"/>
      <c r="G1" s="1"/>
      <c r="H1" s="14"/>
      <c r="I1" s="1"/>
      <c r="J1" s="16"/>
      <c r="K1" s="2"/>
    </row>
    <row r="2" spans="2:4" ht="18">
      <c r="B2" s="24" t="s">
        <v>11</v>
      </c>
      <c r="C2" s="25"/>
      <c r="D2" s="26"/>
    </row>
    <row r="3" spans="2:4" ht="20.25" customHeight="1">
      <c r="B3" s="7"/>
      <c r="C3" s="27"/>
      <c r="D3" s="28"/>
    </row>
    <row r="4" spans="2:11" ht="15.75">
      <c r="B4" s="29" t="s">
        <v>12</v>
      </c>
      <c r="C4" s="29"/>
      <c r="D4" s="25"/>
      <c r="K4" s="3"/>
    </row>
    <row r="5" spans="2:11" ht="15.75" customHeight="1">
      <c r="B5" s="30" t="s">
        <v>13</v>
      </c>
      <c r="C5" s="28"/>
      <c r="D5" s="25" t="s">
        <v>14</v>
      </c>
      <c r="K5" s="3"/>
    </row>
    <row r="6" spans="2:11" ht="15.75" customHeight="1">
      <c r="B6" s="30" t="s">
        <v>15</v>
      </c>
      <c r="C6" s="28"/>
      <c r="D6" s="25" t="s">
        <v>16</v>
      </c>
      <c r="K6" s="3"/>
    </row>
    <row r="7" spans="2:11" ht="15.75" customHeight="1">
      <c r="B7" s="30"/>
      <c r="C7" s="28"/>
      <c r="D7" s="25"/>
      <c r="K7" s="3"/>
    </row>
    <row r="8" spans="2:11" ht="15.75" customHeight="1">
      <c r="B8" s="29" t="s">
        <v>17</v>
      </c>
      <c r="C8" s="31"/>
      <c r="D8" s="32"/>
      <c r="K8" s="3"/>
    </row>
    <row r="9" spans="2:13" ht="15" customHeight="1">
      <c r="B9" s="4"/>
      <c r="C9" s="5"/>
      <c r="E9" s="75"/>
      <c r="F9" s="75"/>
      <c r="G9" s="76" t="s">
        <v>166</v>
      </c>
      <c r="H9" s="77"/>
      <c r="I9" s="78" t="s">
        <v>74</v>
      </c>
      <c r="J9" s="78"/>
      <c r="K9" s="77"/>
      <c r="L9" s="77"/>
      <c r="M9" s="75"/>
    </row>
    <row r="10" spans="2:13" s="6" customFormat="1" ht="12.75" customHeight="1">
      <c r="B10" s="33" t="s">
        <v>18</v>
      </c>
      <c r="C10" s="5"/>
      <c r="E10" s="75"/>
      <c r="F10" s="77"/>
      <c r="G10" s="76" t="s">
        <v>52</v>
      </c>
      <c r="H10" s="77"/>
      <c r="I10" s="268" t="s">
        <v>51</v>
      </c>
      <c r="J10" s="268"/>
      <c r="K10" s="268"/>
      <c r="L10" s="268"/>
      <c r="M10" s="75"/>
    </row>
    <row r="11" spans="2:13" s="6" customFormat="1" ht="15">
      <c r="B11" s="34" t="s">
        <v>19</v>
      </c>
      <c r="C11" s="17"/>
      <c r="E11" s="77">
        <v>230</v>
      </c>
      <c r="F11" s="77"/>
      <c r="G11" s="75" t="s">
        <v>165</v>
      </c>
      <c r="H11" s="75"/>
      <c r="I11" s="75" t="s">
        <v>75</v>
      </c>
      <c r="J11" s="79"/>
      <c r="K11" s="79"/>
      <c r="L11" s="80"/>
      <c r="M11" s="75"/>
    </row>
    <row r="12" spans="2:13" s="6" customFormat="1" ht="15.75" thickBot="1">
      <c r="B12" s="13"/>
      <c r="C12" s="17"/>
      <c r="E12" s="81"/>
      <c r="F12" s="82"/>
      <c r="G12" s="83"/>
      <c r="H12" s="84"/>
      <c r="I12" s="84"/>
      <c r="J12" s="85"/>
      <c r="K12" s="85"/>
      <c r="L12" s="86"/>
      <c r="M12" s="87"/>
    </row>
    <row r="13" spans="1:13" ht="24.75" thickBot="1">
      <c r="A13" s="273" t="s">
        <v>21</v>
      </c>
      <c r="B13" s="274"/>
      <c r="C13" s="275" t="s">
        <v>1</v>
      </c>
      <c r="D13" s="8"/>
      <c r="E13" s="88" t="s">
        <v>2</v>
      </c>
      <c r="F13" s="269" t="str">
        <f>I9</f>
        <v>Heli Hussar</v>
      </c>
      <c r="G13" s="270"/>
      <c r="H13" s="269" t="str">
        <f>I10</f>
        <v>Alla Gladõševa</v>
      </c>
      <c r="I13" s="270"/>
      <c r="J13" s="269" t="str">
        <f>I11</f>
        <v>Diana Pruks</v>
      </c>
      <c r="K13" s="270"/>
      <c r="L13" s="89" t="s">
        <v>3</v>
      </c>
      <c r="M13" s="90" t="s">
        <v>4</v>
      </c>
    </row>
    <row r="14" spans="1:13" ht="12.75" customHeight="1">
      <c r="A14" s="283" t="s">
        <v>167</v>
      </c>
      <c r="B14" s="280" t="s">
        <v>20</v>
      </c>
      <c r="C14" s="276"/>
      <c r="D14" s="9" t="s">
        <v>5</v>
      </c>
      <c r="E14" s="91"/>
      <c r="F14" s="271"/>
      <c r="G14" s="272"/>
      <c r="H14" s="271"/>
      <c r="I14" s="272"/>
      <c r="J14" s="271"/>
      <c r="K14" s="272"/>
      <c r="L14" s="92"/>
      <c r="M14" s="93"/>
    </row>
    <row r="15" spans="1:14" ht="13.5" thickBot="1">
      <c r="A15" s="284"/>
      <c r="B15" s="281"/>
      <c r="C15" s="277"/>
      <c r="D15" s="10" t="s">
        <v>6</v>
      </c>
      <c r="E15" s="94"/>
      <c r="F15" s="95" t="s">
        <v>7</v>
      </c>
      <c r="G15" s="95" t="s">
        <v>8</v>
      </c>
      <c r="H15" s="95" t="s">
        <v>7</v>
      </c>
      <c r="I15" s="95" t="s">
        <v>8</v>
      </c>
      <c r="J15" s="95" t="s">
        <v>7</v>
      </c>
      <c r="K15" s="95" t="s">
        <v>8</v>
      </c>
      <c r="L15" s="95" t="s">
        <v>7</v>
      </c>
      <c r="M15" s="96" t="s">
        <v>8</v>
      </c>
      <c r="N15" s="252"/>
    </row>
    <row r="16" spans="1:14" ht="23.25">
      <c r="A16" s="138"/>
      <c r="B16" s="165" t="s">
        <v>77</v>
      </c>
      <c r="C16" s="112" t="s">
        <v>57</v>
      </c>
      <c r="D16" s="113" t="s">
        <v>58</v>
      </c>
      <c r="E16" s="98"/>
      <c r="F16" s="99">
        <v>145.5</v>
      </c>
      <c r="G16" s="100">
        <f aca="true" t="shared" si="0" ref="G16:G31">(F16*100)/$E$11</f>
        <v>63.26086956521739</v>
      </c>
      <c r="H16" s="99">
        <v>157</v>
      </c>
      <c r="I16" s="101">
        <f aca="true" t="shared" si="1" ref="I16:I31">(H16*100)/$E$11</f>
        <v>68.26086956521739</v>
      </c>
      <c r="J16" s="99">
        <v>157</v>
      </c>
      <c r="K16" s="100">
        <f aca="true" t="shared" si="2" ref="K16:K31">(J16*100)/$E$11</f>
        <v>68.26086956521739</v>
      </c>
      <c r="L16" s="99">
        <f aca="true" t="shared" si="3" ref="L16:L31">F16+H16+J16</f>
        <v>459.5</v>
      </c>
      <c r="M16" s="176">
        <f aca="true" t="shared" si="4" ref="M16:M31">(G16+I16+K16)/3</f>
        <v>66.59420289855073</v>
      </c>
      <c r="N16" s="252"/>
    </row>
    <row r="17" spans="1:13" ht="23.25">
      <c r="A17" s="180"/>
      <c r="B17" s="182" t="s">
        <v>78</v>
      </c>
      <c r="C17" s="74" t="s">
        <v>155</v>
      </c>
      <c r="D17" s="130" t="s">
        <v>156</v>
      </c>
      <c r="E17" s="98"/>
      <c r="F17" s="99">
        <v>147.5</v>
      </c>
      <c r="G17" s="101">
        <f t="shared" si="0"/>
        <v>64.1304347826087</v>
      </c>
      <c r="H17" s="99">
        <v>153</v>
      </c>
      <c r="I17" s="101">
        <f t="shared" si="1"/>
        <v>66.52173913043478</v>
      </c>
      <c r="J17" s="99">
        <v>155.5</v>
      </c>
      <c r="K17" s="101">
        <f t="shared" si="2"/>
        <v>67.6086956521739</v>
      </c>
      <c r="L17" s="99">
        <f t="shared" si="3"/>
        <v>456</v>
      </c>
      <c r="M17" s="101">
        <f t="shared" si="4"/>
        <v>66.08695652173914</v>
      </c>
    </row>
    <row r="18" spans="1:13" ht="23.25">
      <c r="A18" s="181" t="s">
        <v>77</v>
      </c>
      <c r="B18" s="181"/>
      <c r="C18" s="111" t="s">
        <v>160</v>
      </c>
      <c r="D18" s="113" t="s">
        <v>161</v>
      </c>
      <c r="E18" s="11"/>
      <c r="F18" s="99">
        <v>147.5</v>
      </c>
      <c r="G18" s="101">
        <f t="shared" si="0"/>
        <v>64.1304347826087</v>
      </c>
      <c r="H18" s="99">
        <v>153.5</v>
      </c>
      <c r="I18" s="101">
        <f t="shared" si="1"/>
        <v>66.73913043478261</v>
      </c>
      <c r="J18" s="99">
        <v>152.5</v>
      </c>
      <c r="K18" s="101">
        <f t="shared" si="2"/>
        <v>66.30434782608695</v>
      </c>
      <c r="L18" s="99">
        <f t="shared" si="3"/>
        <v>453.5</v>
      </c>
      <c r="M18" s="251">
        <f t="shared" si="4"/>
        <v>65.72463768115942</v>
      </c>
    </row>
    <row r="19" spans="1:13" ht="23.25">
      <c r="A19" s="181" t="s">
        <v>78</v>
      </c>
      <c r="B19" s="186"/>
      <c r="C19" s="74" t="s">
        <v>149</v>
      </c>
      <c r="D19" s="113" t="s">
        <v>150</v>
      </c>
      <c r="E19" s="98"/>
      <c r="F19" s="99">
        <v>147.5</v>
      </c>
      <c r="G19" s="101">
        <f t="shared" si="0"/>
        <v>64.1304347826087</v>
      </c>
      <c r="H19" s="99">
        <v>147</v>
      </c>
      <c r="I19" s="101">
        <f t="shared" si="1"/>
        <v>63.91304347826087</v>
      </c>
      <c r="J19" s="99">
        <v>153</v>
      </c>
      <c r="K19" s="101">
        <f t="shared" si="2"/>
        <v>66.52173913043478</v>
      </c>
      <c r="L19" s="99">
        <f t="shared" si="3"/>
        <v>447.5</v>
      </c>
      <c r="M19" s="251">
        <f t="shared" si="4"/>
        <v>64.85507246376811</v>
      </c>
    </row>
    <row r="20" spans="1:13" ht="23.25">
      <c r="A20" s="164"/>
      <c r="B20" s="164" t="s">
        <v>79</v>
      </c>
      <c r="C20" s="109" t="s">
        <v>62</v>
      </c>
      <c r="D20" s="113" t="s">
        <v>157</v>
      </c>
      <c r="E20" s="98"/>
      <c r="F20" s="99">
        <v>140</v>
      </c>
      <c r="G20" s="101">
        <f t="shared" si="0"/>
        <v>60.869565217391305</v>
      </c>
      <c r="H20" s="99">
        <v>145</v>
      </c>
      <c r="I20" s="101">
        <f t="shared" si="1"/>
        <v>63.04347826086956</v>
      </c>
      <c r="J20" s="99">
        <v>150</v>
      </c>
      <c r="K20" s="101">
        <f t="shared" si="2"/>
        <v>65.21739130434783</v>
      </c>
      <c r="L20" s="99">
        <f t="shared" si="3"/>
        <v>435</v>
      </c>
      <c r="M20" s="101">
        <f t="shared" si="4"/>
        <v>63.04347826086956</v>
      </c>
    </row>
    <row r="21" spans="1:13" ht="23.25">
      <c r="A21" s="165"/>
      <c r="B21" s="165" t="s">
        <v>139</v>
      </c>
      <c r="C21" s="74" t="s">
        <v>158</v>
      </c>
      <c r="D21" s="113" t="s">
        <v>159</v>
      </c>
      <c r="E21" s="11">
        <v>1</v>
      </c>
      <c r="F21" s="99">
        <v>135.5</v>
      </c>
      <c r="G21" s="101">
        <f t="shared" si="0"/>
        <v>58.91304347826087</v>
      </c>
      <c r="H21" s="99">
        <v>142</v>
      </c>
      <c r="I21" s="101">
        <f t="shared" si="1"/>
        <v>61.73913043478261</v>
      </c>
      <c r="J21" s="99">
        <v>148</v>
      </c>
      <c r="K21" s="101">
        <f t="shared" si="2"/>
        <v>64.34782608695652</v>
      </c>
      <c r="L21" s="99">
        <f t="shared" si="3"/>
        <v>425.5</v>
      </c>
      <c r="M21" s="101">
        <f t="shared" si="4"/>
        <v>61.666666666666664</v>
      </c>
    </row>
    <row r="22" spans="1:13" ht="23.25">
      <c r="A22" s="165"/>
      <c r="B22" s="163">
        <v>5</v>
      </c>
      <c r="C22" s="109" t="s">
        <v>143</v>
      </c>
      <c r="D22" s="110" t="s">
        <v>144</v>
      </c>
      <c r="E22" s="98"/>
      <c r="F22" s="99">
        <v>136</v>
      </c>
      <c r="G22" s="101">
        <f t="shared" si="0"/>
        <v>59.130434782608695</v>
      </c>
      <c r="H22" s="99">
        <v>133.5</v>
      </c>
      <c r="I22" s="101">
        <f t="shared" si="1"/>
        <v>58.04347826086956</v>
      </c>
      <c r="J22" s="99">
        <v>148</v>
      </c>
      <c r="K22" s="101">
        <f t="shared" si="2"/>
        <v>64.34782608695652</v>
      </c>
      <c r="L22" s="99">
        <f t="shared" si="3"/>
        <v>417.5</v>
      </c>
      <c r="M22" s="251">
        <f t="shared" si="4"/>
        <v>60.50724637681159</v>
      </c>
    </row>
    <row r="23" spans="1:13" ht="22.5">
      <c r="A23" s="120"/>
      <c r="B23" s="120">
        <v>6</v>
      </c>
      <c r="C23" s="136" t="s">
        <v>142</v>
      </c>
      <c r="D23" s="131" t="s">
        <v>162</v>
      </c>
      <c r="E23" s="11"/>
      <c r="F23" s="99">
        <v>127.5</v>
      </c>
      <c r="G23" s="101">
        <f t="shared" si="0"/>
        <v>55.43478260869565</v>
      </c>
      <c r="H23" s="99">
        <v>131</v>
      </c>
      <c r="I23" s="101">
        <f t="shared" si="1"/>
        <v>56.95652173913044</v>
      </c>
      <c r="J23" s="99">
        <v>138</v>
      </c>
      <c r="K23" s="101">
        <f t="shared" si="2"/>
        <v>60</v>
      </c>
      <c r="L23" s="99">
        <f t="shared" si="3"/>
        <v>396.5</v>
      </c>
      <c r="M23" s="101">
        <f t="shared" si="4"/>
        <v>57.46376811594203</v>
      </c>
    </row>
    <row r="24" spans="1:13" ht="23.25">
      <c r="A24" s="182"/>
      <c r="B24" s="169">
        <v>7</v>
      </c>
      <c r="C24" s="109" t="s">
        <v>53</v>
      </c>
      <c r="D24" s="113" t="s">
        <v>59</v>
      </c>
      <c r="E24" s="98"/>
      <c r="F24" s="99">
        <v>137.5</v>
      </c>
      <c r="G24" s="101">
        <f t="shared" si="0"/>
        <v>59.78260869565217</v>
      </c>
      <c r="H24" s="99">
        <v>123</v>
      </c>
      <c r="I24" s="101">
        <f t="shared" si="1"/>
        <v>53.47826086956522</v>
      </c>
      <c r="J24" s="99">
        <v>134.5</v>
      </c>
      <c r="K24" s="101">
        <f t="shared" si="2"/>
        <v>58.47826086956522</v>
      </c>
      <c r="L24" s="99">
        <f t="shared" si="3"/>
        <v>395</v>
      </c>
      <c r="M24" s="251">
        <f t="shared" si="4"/>
        <v>57.24637681159421</v>
      </c>
    </row>
    <row r="25" spans="1:13" ht="23.25">
      <c r="A25" s="182" t="s">
        <v>79</v>
      </c>
      <c r="B25" s="169">
        <v>7</v>
      </c>
      <c r="C25" s="109" t="s">
        <v>145</v>
      </c>
      <c r="D25" s="174" t="s">
        <v>146</v>
      </c>
      <c r="E25" s="98">
        <v>1</v>
      </c>
      <c r="F25" s="99">
        <v>136</v>
      </c>
      <c r="G25" s="101">
        <f t="shared" si="0"/>
        <v>59.130434782608695</v>
      </c>
      <c r="H25" s="99">
        <v>127</v>
      </c>
      <c r="I25" s="101">
        <f t="shared" si="1"/>
        <v>55.21739130434783</v>
      </c>
      <c r="J25" s="99">
        <v>132</v>
      </c>
      <c r="K25" s="101">
        <f t="shared" si="2"/>
        <v>57.391304347826086</v>
      </c>
      <c r="L25" s="99">
        <f t="shared" si="3"/>
        <v>395</v>
      </c>
      <c r="M25" s="251">
        <f t="shared" si="4"/>
        <v>57.24637681159421</v>
      </c>
    </row>
    <row r="26" spans="1:13" ht="23.25">
      <c r="A26" s="182"/>
      <c r="B26" s="169">
        <v>9</v>
      </c>
      <c r="C26" s="18" t="s">
        <v>153</v>
      </c>
      <c r="D26" s="113" t="s">
        <v>154</v>
      </c>
      <c r="E26" s="98"/>
      <c r="F26" s="99">
        <v>126</v>
      </c>
      <c r="G26" s="101">
        <f t="shared" si="0"/>
        <v>54.78260869565217</v>
      </c>
      <c r="H26" s="99">
        <v>131</v>
      </c>
      <c r="I26" s="101">
        <f t="shared" si="1"/>
        <v>56.95652173913044</v>
      </c>
      <c r="J26" s="99">
        <v>133.5</v>
      </c>
      <c r="K26" s="101">
        <f t="shared" si="2"/>
        <v>58.04347826086956</v>
      </c>
      <c r="L26" s="99">
        <f t="shared" si="3"/>
        <v>390.5</v>
      </c>
      <c r="M26" s="251">
        <f t="shared" si="4"/>
        <v>56.594202898550726</v>
      </c>
    </row>
    <row r="27" spans="1:13" ht="23.25">
      <c r="A27" s="183"/>
      <c r="B27" s="178">
        <v>10</v>
      </c>
      <c r="C27" s="109" t="s">
        <v>53</v>
      </c>
      <c r="D27" s="175" t="s">
        <v>72</v>
      </c>
      <c r="E27" s="11"/>
      <c r="F27" s="99">
        <v>129.5</v>
      </c>
      <c r="G27" s="101">
        <f t="shared" si="0"/>
        <v>56.30434782608695</v>
      </c>
      <c r="H27" s="99">
        <v>121</v>
      </c>
      <c r="I27" s="101">
        <f t="shared" si="1"/>
        <v>52.608695652173914</v>
      </c>
      <c r="J27" s="99">
        <v>125.5</v>
      </c>
      <c r="K27" s="101">
        <f t="shared" si="2"/>
        <v>54.56521739130435</v>
      </c>
      <c r="L27" s="99">
        <f t="shared" si="3"/>
        <v>376</v>
      </c>
      <c r="M27" s="251">
        <f t="shared" si="4"/>
        <v>54.492753623188406</v>
      </c>
    </row>
    <row r="28" spans="1:13" ht="23.25">
      <c r="A28" s="184" t="s">
        <v>139</v>
      </c>
      <c r="B28" s="179"/>
      <c r="C28" s="19" t="s">
        <v>151</v>
      </c>
      <c r="D28" s="113" t="s">
        <v>152</v>
      </c>
      <c r="E28" s="98">
        <v>1</v>
      </c>
      <c r="F28" s="99">
        <v>118.5</v>
      </c>
      <c r="G28" s="101">
        <f t="shared" si="0"/>
        <v>51.52173913043478</v>
      </c>
      <c r="H28" s="122">
        <v>121.5</v>
      </c>
      <c r="I28" s="101">
        <f t="shared" si="1"/>
        <v>52.82608695652174</v>
      </c>
      <c r="J28" s="99">
        <v>125.5</v>
      </c>
      <c r="K28" s="101">
        <f t="shared" si="2"/>
        <v>54.56521739130435</v>
      </c>
      <c r="L28" s="99">
        <f t="shared" si="3"/>
        <v>365.5</v>
      </c>
      <c r="M28" s="251">
        <f t="shared" si="4"/>
        <v>52.971014492753625</v>
      </c>
    </row>
    <row r="29" spans="1:13" ht="22.5">
      <c r="A29" s="120"/>
      <c r="B29" s="120">
        <v>11</v>
      </c>
      <c r="C29" s="18" t="s">
        <v>163</v>
      </c>
      <c r="D29" s="174" t="s">
        <v>164</v>
      </c>
      <c r="E29" s="11">
        <v>1</v>
      </c>
      <c r="F29" s="99">
        <v>112.5</v>
      </c>
      <c r="G29" s="101">
        <f t="shared" si="0"/>
        <v>48.91304347826087</v>
      </c>
      <c r="H29" s="99">
        <v>114.5</v>
      </c>
      <c r="I29" s="101">
        <f t="shared" si="1"/>
        <v>49.78260869565217</v>
      </c>
      <c r="J29" s="99">
        <v>123</v>
      </c>
      <c r="K29" s="101">
        <f t="shared" si="2"/>
        <v>53.47826086956522</v>
      </c>
      <c r="L29" s="99">
        <f t="shared" si="3"/>
        <v>350</v>
      </c>
      <c r="M29" s="101">
        <f t="shared" si="4"/>
        <v>50.724637681159415</v>
      </c>
    </row>
    <row r="30" spans="1:13" s="12" customFormat="1" ht="23.25">
      <c r="A30" s="182"/>
      <c r="B30" s="169">
        <v>12</v>
      </c>
      <c r="C30" s="109" t="s">
        <v>147</v>
      </c>
      <c r="D30" s="174" t="s">
        <v>148</v>
      </c>
      <c r="E30" s="98"/>
      <c r="F30" s="99">
        <v>117</v>
      </c>
      <c r="G30" s="101">
        <f t="shared" si="0"/>
        <v>50.869565217391305</v>
      </c>
      <c r="H30" s="99">
        <v>110</v>
      </c>
      <c r="I30" s="101">
        <f t="shared" si="1"/>
        <v>47.82608695652174</v>
      </c>
      <c r="J30" s="99">
        <v>117.5</v>
      </c>
      <c r="K30" s="101">
        <f t="shared" si="2"/>
        <v>51.08695652173913</v>
      </c>
      <c r="L30" s="99">
        <f t="shared" si="3"/>
        <v>344.5</v>
      </c>
      <c r="M30" s="251">
        <f t="shared" si="4"/>
        <v>49.92753623188406</v>
      </c>
    </row>
    <row r="31" spans="1:13" s="12" customFormat="1" ht="22.5">
      <c r="A31" s="169"/>
      <c r="B31" s="169">
        <v>13</v>
      </c>
      <c r="C31" s="23" t="s">
        <v>64</v>
      </c>
      <c r="D31" s="185" t="s">
        <v>65</v>
      </c>
      <c r="E31" s="98"/>
      <c r="F31" s="99">
        <v>107.5</v>
      </c>
      <c r="G31" s="101">
        <f t="shared" si="0"/>
        <v>46.73913043478261</v>
      </c>
      <c r="H31" s="99">
        <v>110</v>
      </c>
      <c r="I31" s="101">
        <f t="shared" si="1"/>
        <v>47.82608695652174</v>
      </c>
      <c r="J31" s="99">
        <v>123.5</v>
      </c>
      <c r="K31" s="101">
        <f t="shared" si="2"/>
        <v>53.69565217391305</v>
      </c>
      <c r="L31" s="99">
        <f t="shared" si="3"/>
        <v>341</v>
      </c>
      <c r="M31" s="251">
        <f t="shared" si="4"/>
        <v>49.42028985507246</v>
      </c>
    </row>
  </sheetData>
  <sheetProtection/>
  <mergeCells count="8">
    <mergeCell ref="A14:A15"/>
    <mergeCell ref="B14:B15"/>
    <mergeCell ref="A13:B13"/>
    <mergeCell ref="C13:C15"/>
    <mergeCell ref="I10:L10"/>
    <mergeCell ref="F13:G14"/>
    <mergeCell ref="H13:I14"/>
    <mergeCell ref="J13:K14"/>
  </mergeCells>
  <printOptions/>
  <pageMargins left="0" right="0" top="0" bottom="0" header="0" footer="0"/>
  <pageSetup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PageLayoutView="0" workbookViewId="0" topLeftCell="A1">
      <selection activeCell="J16" sqref="J16"/>
    </sheetView>
  </sheetViews>
  <sheetFormatPr defaultColWidth="9.140625" defaultRowHeight="12.75"/>
  <cols>
    <col min="1" max="2" width="5.28125" style="49" customWidth="1"/>
    <col min="3" max="3" width="21.421875" style="49" customWidth="1"/>
    <col min="4" max="4" width="51.7109375" style="49" customWidth="1"/>
    <col min="5" max="5" width="4.140625" style="49" customWidth="1"/>
    <col min="6" max="6" width="9.140625" style="49" customWidth="1"/>
    <col min="7" max="7" width="4.140625" style="49" customWidth="1"/>
    <col min="8" max="16384" width="9.140625" style="49" customWidth="1"/>
  </cols>
  <sheetData>
    <row r="1" spans="2:8" s="37" customFormat="1" ht="18">
      <c r="B1" s="24" t="s">
        <v>10</v>
      </c>
      <c r="C1" s="35"/>
      <c r="D1" s="36"/>
      <c r="E1" s="36"/>
      <c r="F1" s="36"/>
      <c r="G1" s="36"/>
      <c r="H1" s="36"/>
    </row>
    <row r="2" spans="2:8" s="37" customFormat="1" ht="18">
      <c r="B2" s="24" t="s">
        <v>11</v>
      </c>
      <c r="C2" s="35"/>
      <c r="D2" s="36"/>
      <c r="E2" s="36"/>
      <c r="F2" s="36"/>
      <c r="G2" s="36"/>
      <c r="H2" s="36"/>
    </row>
    <row r="3" spans="2:8" s="37" customFormat="1" ht="15.75">
      <c r="B3" s="29" t="s">
        <v>12</v>
      </c>
      <c r="C3" s="35"/>
      <c r="D3" s="36"/>
      <c r="E3" s="36"/>
      <c r="F3" s="36"/>
      <c r="G3" s="36"/>
      <c r="H3" s="36"/>
    </row>
    <row r="4" spans="3:8" s="37" customFormat="1" ht="12.75">
      <c r="C4" s="39"/>
      <c r="D4" s="45"/>
      <c r="E4" s="36"/>
      <c r="F4" s="36"/>
      <c r="G4" s="36"/>
      <c r="H4" s="36"/>
    </row>
    <row r="5" spans="2:8" s="37" customFormat="1" ht="15.75">
      <c r="B5" s="38" t="s">
        <v>44</v>
      </c>
      <c r="C5" s="39"/>
      <c r="D5" s="40"/>
      <c r="E5" s="36"/>
      <c r="F5" s="36"/>
      <c r="G5" s="36"/>
      <c r="H5" s="36"/>
    </row>
    <row r="6" spans="2:8" s="37" customFormat="1" ht="15">
      <c r="B6" s="33" t="s">
        <v>47</v>
      </c>
      <c r="C6" s="35"/>
      <c r="D6" s="41"/>
      <c r="E6" s="36"/>
      <c r="F6" s="36"/>
      <c r="G6" s="36"/>
      <c r="H6" s="36"/>
    </row>
    <row r="7" spans="2:8" s="36" customFormat="1" ht="15.75" thickBot="1">
      <c r="B7" s="33" t="s">
        <v>40</v>
      </c>
      <c r="C7" s="61"/>
      <c r="D7" s="39"/>
      <c r="E7" s="46"/>
      <c r="F7" s="46"/>
      <c r="G7" s="46"/>
      <c r="H7" s="68" t="s">
        <v>41</v>
      </c>
    </row>
    <row r="8" spans="3:8" s="36" customFormat="1" ht="13.5" thickBot="1">
      <c r="C8" s="61"/>
      <c r="D8" s="39"/>
      <c r="E8" s="285" t="s">
        <v>42</v>
      </c>
      <c r="F8" s="286"/>
      <c r="G8" s="282" t="s">
        <v>43</v>
      </c>
      <c r="H8" s="287"/>
    </row>
    <row r="9" spans="1:8" s="69" customFormat="1" ht="23.25" thickBot="1">
      <c r="A9" s="64" t="s">
        <v>45</v>
      </c>
      <c r="B9" s="65" t="s">
        <v>29</v>
      </c>
      <c r="C9" s="73" t="s">
        <v>30</v>
      </c>
      <c r="D9" s="73" t="s">
        <v>5</v>
      </c>
      <c r="E9" s="254" t="s">
        <v>31</v>
      </c>
      <c r="F9" s="52" t="s">
        <v>32</v>
      </c>
      <c r="G9" s="254" t="s">
        <v>31</v>
      </c>
      <c r="H9" s="52" t="s">
        <v>32</v>
      </c>
    </row>
    <row r="10" spans="1:8" ht="22.5">
      <c r="A10" s="197"/>
      <c r="B10" s="210" t="s">
        <v>77</v>
      </c>
      <c r="C10" s="129" t="s">
        <v>89</v>
      </c>
      <c r="D10" s="110" t="s">
        <v>180</v>
      </c>
      <c r="E10" s="56">
        <v>0</v>
      </c>
      <c r="F10" s="58">
        <v>56.67</v>
      </c>
      <c r="G10" s="56">
        <v>0</v>
      </c>
      <c r="H10" s="58">
        <v>28.24</v>
      </c>
    </row>
    <row r="11" spans="1:8" ht="22.5">
      <c r="A11" s="197"/>
      <c r="B11" s="210" t="s">
        <v>78</v>
      </c>
      <c r="C11" s="129" t="s">
        <v>188</v>
      </c>
      <c r="D11" s="131" t="s">
        <v>189</v>
      </c>
      <c r="E11" s="53">
        <v>0</v>
      </c>
      <c r="F11" s="55">
        <v>48.22</v>
      </c>
      <c r="G11" s="53">
        <v>0</v>
      </c>
      <c r="H11" s="55">
        <v>28.84</v>
      </c>
    </row>
    <row r="12" spans="1:8" ht="22.5">
      <c r="A12" s="200"/>
      <c r="B12" s="217" t="s">
        <v>79</v>
      </c>
      <c r="C12" s="129" t="s">
        <v>186</v>
      </c>
      <c r="D12" s="110" t="s">
        <v>187</v>
      </c>
      <c r="E12" s="53">
        <v>0</v>
      </c>
      <c r="F12" s="55">
        <v>52.83</v>
      </c>
      <c r="G12" s="53">
        <v>0</v>
      </c>
      <c r="H12" s="55">
        <v>28.94</v>
      </c>
    </row>
    <row r="13" spans="1:8" s="42" customFormat="1" ht="22.5">
      <c r="A13" s="197"/>
      <c r="B13" s="210" t="s">
        <v>139</v>
      </c>
      <c r="C13" s="23" t="s">
        <v>190</v>
      </c>
      <c r="D13" s="193" t="s">
        <v>191</v>
      </c>
      <c r="E13" s="53">
        <v>0</v>
      </c>
      <c r="F13" s="55">
        <v>48.16</v>
      </c>
      <c r="G13" s="53">
        <v>0</v>
      </c>
      <c r="H13" s="55">
        <v>30.61</v>
      </c>
    </row>
    <row r="14" spans="1:8" ht="22.5">
      <c r="A14" s="198"/>
      <c r="B14" s="209" t="s">
        <v>140</v>
      </c>
      <c r="C14" s="109" t="s">
        <v>177</v>
      </c>
      <c r="D14" s="189" t="s">
        <v>106</v>
      </c>
      <c r="E14" s="53">
        <v>0</v>
      </c>
      <c r="F14" s="55">
        <v>54.31</v>
      </c>
      <c r="G14" s="53">
        <v>0</v>
      </c>
      <c r="H14" s="55">
        <v>32.26</v>
      </c>
    </row>
    <row r="15" spans="1:8" s="42" customFormat="1" ht="22.5" customHeight="1">
      <c r="A15" s="199"/>
      <c r="B15" s="208" t="s">
        <v>141</v>
      </c>
      <c r="C15" s="206" t="s">
        <v>80</v>
      </c>
      <c r="D15" s="110" t="s">
        <v>123</v>
      </c>
      <c r="E15" s="53">
        <v>0</v>
      </c>
      <c r="F15" s="55">
        <v>53.14</v>
      </c>
      <c r="G15" s="53">
        <v>0</v>
      </c>
      <c r="H15" s="55">
        <v>32.27</v>
      </c>
    </row>
    <row r="16" spans="1:8" ht="22.5">
      <c r="A16" s="199"/>
      <c r="B16" s="208" t="s">
        <v>194</v>
      </c>
      <c r="C16" s="205" t="s">
        <v>168</v>
      </c>
      <c r="D16" s="132" t="s">
        <v>176</v>
      </c>
      <c r="E16" s="71">
        <v>0</v>
      </c>
      <c r="F16" s="72">
        <v>56.37</v>
      </c>
      <c r="G16" s="71">
        <v>0</v>
      </c>
      <c r="H16" s="72">
        <v>36.55</v>
      </c>
    </row>
    <row r="17" spans="1:8" ht="22.5">
      <c r="A17" s="197"/>
      <c r="B17" s="197">
        <v>8</v>
      </c>
      <c r="C17" s="113" t="s">
        <v>128</v>
      </c>
      <c r="D17" s="113" t="s">
        <v>178</v>
      </c>
      <c r="E17" s="53">
        <v>0</v>
      </c>
      <c r="F17" s="55">
        <v>61.06</v>
      </c>
      <c r="G17" s="53">
        <v>0</v>
      </c>
      <c r="H17" s="55">
        <v>36.92</v>
      </c>
    </row>
    <row r="18" spans="1:8" ht="22.5">
      <c r="A18" s="197"/>
      <c r="B18" s="197">
        <v>9</v>
      </c>
      <c r="C18" s="74" t="s">
        <v>158</v>
      </c>
      <c r="D18" s="113" t="s">
        <v>159</v>
      </c>
      <c r="E18" s="53">
        <v>0</v>
      </c>
      <c r="F18" s="55">
        <v>56.75</v>
      </c>
      <c r="G18" s="53">
        <v>4</v>
      </c>
      <c r="H18" s="55">
        <v>32.15</v>
      </c>
    </row>
    <row r="19" spans="1:8" ht="23.25" customHeight="1">
      <c r="A19" s="199"/>
      <c r="B19" s="199">
        <v>10</v>
      </c>
      <c r="C19" s="194" t="s">
        <v>168</v>
      </c>
      <c r="D19" s="195" t="s">
        <v>169</v>
      </c>
      <c r="E19" s="53">
        <v>0</v>
      </c>
      <c r="F19" s="55">
        <v>59.49</v>
      </c>
      <c r="G19" s="53">
        <v>6</v>
      </c>
      <c r="H19" s="55">
        <v>52.59</v>
      </c>
    </row>
    <row r="20" spans="1:8" ht="22.5">
      <c r="A20" s="203"/>
      <c r="B20" s="204">
        <v>11</v>
      </c>
      <c r="C20" s="74" t="s">
        <v>121</v>
      </c>
      <c r="D20" s="189" t="s">
        <v>172</v>
      </c>
      <c r="E20" s="53">
        <v>0</v>
      </c>
      <c r="F20" s="55">
        <v>46.82</v>
      </c>
      <c r="G20" s="59" t="s">
        <v>193</v>
      </c>
      <c r="H20" s="55"/>
    </row>
    <row r="21" spans="1:8" ht="22.5">
      <c r="A21" s="197"/>
      <c r="B21" s="197">
        <v>12</v>
      </c>
      <c r="C21" s="109" t="s">
        <v>173</v>
      </c>
      <c r="D21" s="109" t="s">
        <v>174</v>
      </c>
      <c r="E21" s="53">
        <v>4</v>
      </c>
      <c r="F21" s="55">
        <v>48.56</v>
      </c>
      <c r="G21" s="53"/>
      <c r="H21" s="55"/>
    </row>
    <row r="22" spans="1:8" ht="22.5">
      <c r="A22" s="199"/>
      <c r="B22" s="199">
        <v>13</v>
      </c>
      <c r="C22" s="18" t="s">
        <v>175</v>
      </c>
      <c r="D22" s="160" t="s">
        <v>92</v>
      </c>
      <c r="E22" s="53">
        <v>4</v>
      </c>
      <c r="F22" s="55">
        <v>49.58</v>
      </c>
      <c r="G22" s="53"/>
      <c r="H22" s="55"/>
    </row>
    <row r="23" spans="1:8" ht="22.5">
      <c r="A23" s="199"/>
      <c r="B23" s="199">
        <v>14</v>
      </c>
      <c r="C23" s="19" t="s">
        <v>113</v>
      </c>
      <c r="D23" s="110" t="s">
        <v>114</v>
      </c>
      <c r="E23" s="53">
        <v>4</v>
      </c>
      <c r="F23" s="55">
        <v>53.17</v>
      </c>
      <c r="G23" s="53"/>
      <c r="H23" s="55"/>
    </row>
    <row r="24" spans="1:8" ht="22.5">
      <c r="A24" s="197"/>
      <c r="B24" s="197">
        <v>15</v>
      </c>
      <c r="C24" s="74" t="s">
        <v>103</v>
      </c>
      <c r="D24" s="113" t="s">
        <v>104</v>
      </c>
      <c r="E24" s="53">
        <v>4</v>
      </c>
      <c r="F24" s="55">
        <v>55.15</v>
      </c>
      <c r="G24" s="53"/>
      <c r="H24" s="55"/>
    </row>
    <row r="25" spans="1:8" ht="22.5">
      <c r="A25" s="197"/>
      <c r="B25" s="197">
        <v>16</v>
      </c>
      <c r="C25" s="74" t="s">
        <v>83</v>
      </c>
      <c r="D25" s="134" t="s">
        <v>181</v>
      </c>
      <c r="E25" s="53">
        <v>4</v>
      </c>
      <c r="F25" s="55">
        <v>58.79</v>
      </c>
      <c r="G25" s="53"/>
      <c r="H25" s="55"/>
    </row>
    <row r="26" spans="1:8" ht="22.5">
      <c r="A26" s="207"/>
      <c r="B26" s="202">
        <v>17</v>
      </c>
      <c r="C26" s="187" t="s">
        <v>170</v>
      </c>
      <c r="D26" s="188" t="s">
        <v>171</v>
      </c>
      <c r="E26" s="53">
        <v>4</v>
      </c>
      <c r="F26" s="55">
        <v>60.52</v>
      </c>
      <c r="G26" s="53"/>
      <c r="H26" s="55"/>
    </row>
    <row r="27" spans="1:8" ht="22.5">
      <c r="A27" s="208" t="s">
        <v>77</v>
      </c>
      <c r="B27" s="199"/>
      <c r="C27" s="190" t="s">
        <v>87</v>
      </c>
      <c r="D27" s="110" t="s">
        <v>88</v>
      </c>
      <c r="E27" s="56">
        <v>4</v>
      </c>
      <c r="F27" s="58">
        <v>61.38</v>
      </c>
      <c r="G27" s="56"/>
      <c r="H27" s="58"/>
    </row>
    <row r="28" spans="1:8" s="42" customFormat="1" ht="22.5">
      <c r="A28" s="209"/>
      <c r="B28" s="198">
        <v>18</v>
      </c>
      <c r="C28" s="23" t="s">
        <v>133</v>
      </c>
      <c r="D28" s="174" t="s">
        <v>134</v>
      </c>
      <c r="E28" s="53">
        <v>4</v>
      </c>
      <c r="F28" s="55">
        <v>66.83</v>
      </c>
      <c r="G28" s="53"/>
      <c r="H28" s="55"/>
    </row>
    <row r="29" spans="1:8" s="42" customFormat="1" ht="22.5" customHeight="1">
      <c r="A29" s="199"/>
      <c r="B29" s="199">
        <v>19</v>
      </c>
      <c r="C29" s="136" t="s">
        <v>124</v>
      </c>
      <c r="D29" s="132" t="s">
        <v>125</v>
      </c>
      <c r="E29" s="53">
        <v>4</v>
      </c>
      <c r="F29" s="55">
        <v>68.74</v>
      </c>
      <c r="G29" s="53"/>
      <c r="H29" s="55"/>
    </row>
    <row r="30" spans="1:8" ht="22.5">
      <c r="A30" s="209" t="s">
        <v>78</v>
      </c>
      <c r="B30" s="198">
        <v>20</v>
      </c>
      <c r="C30" s="191" t="s">
        <v>70</v>
      </c>
      <c r="D30" s="109" t="s">
        <v>71</v>
      </c>
      <c r="E30" s="53">
        <v>8</v>
      </c>
      <c r="F30" s="55">
        <v>49.1</v>
      </c>
      <c r="G30" s="53"/>
      <c r="H30" s="55"/>
    </row>
    <row r="31" spans="1:8" s="42" customFormat="1" ht="22.5">
      <c r="A31" s="210" t="s">
        <v>79</v>
      </c>
      <c r="B31" s="197"/>
      <c r="C31" s="109" t="s">
        <v>85</v>
      </c>
      <c r="D31" s="113" t="s">
        <v>86</v>
      </c>
      <c r="E31" s="53">
        <v>8</v>
      </c>
      <c r="F31" s="55">
        <v>59.39</v>
      </c>
      <c r="G31" s="53"/>
      <c r="H31" s="55"/>
    </row>
    <row r="32" spans="1:8" s="42" customFormat="1" ht="22.5">
      <c r="A32" s="208"/>
      <c r="B32" s="199">
        <v>21</v>
      </c>
      <c r="C32" s="192" t="s">
        <v>111</v>
      </c>
      <c r="D32" s="110" t="s">
        <v>112</v>
      </c>
      <c r="E32" s="53">
        <v>8</v>
      </c>
      <c r="F32" s="55">
        <v>59.5</v>
      </c>
      <c r="G32" s="53"/>
      <c r="H32" s="55"/>
    </row>
    <row r="33" spans="1:8" ht="22.5">
      <c r="A33" s="197"/>
      <c r="B33" s="197">
        <v>22</v>
      </c>
      <c r="C33" s="74" t="s">
        <v>184</v>
      </c>
      <c r="D33" s="193" t="s">
        <v>185</v>
      </c>
      <c r="E33" s="53">
        <v>8</v>
      </c>
      <c r="F33" s="55">
        <v>61.26</v>
      </c>
      <c r="G33" s="53"/>
      <c r="H33" s="55"/>
    </row>
    <row r="34" spans="1:8" s="42" customFormat="1" ht="22.5">
      <c r="A34" s="197"/>
      <c r="B34" s="199">
        <v>23</v>
      </c>
      <c r="C34" s="74" t="s">
        <v>170</v>
      </c>
      <c r="D34" s="175" t="s">
        <v>179</v>
      </c>
      <c r="E34" s="53">
        <v>12</v>
      </c>
      <c r="F34" s="55">
        <v>70.51</v>
      </c>
      <c r="G34" s="53"/>
      <c r="H34" s="55"/>
    </row>
    <row r="35" spans="1:8" s="42" customFormat="1" ht="22.5">
      <c r="A35" s="210"/>
      <c r="B35" s="197">
        <v>24</v>
      </c>
      <c r="C35" s="19" t="s">
        <v>119</v>
      </c>
      <c r="D35" s="113" t="s">
        <v>120</v>
      </c>
      <c r="E35" s="53">
        <v>12</v>
      </c>
      <c r="F35" s="55">
        <v>71.74</v>
      </c>
      <c r="G35" s="53"/>
      <c r="H35" s="55"/>
    </row>
    <row r="36" spans="1:8" ht="22.5">
      <c r="A36" s="209" t="s">
        <v>139</v>
      </c>
      <c r="B36" s="198"/>
      <c r="C36" s="74" t="s">
        <v>83</v>
      </c>
      <c r="D36" s="113" t="s">
        <v>84</v>
      </c>
      <c r="E36" s="53">
        <v>13</v>
      </c>
      <c r="F36" s="55">
        <v>73.79</v>
      </c>
      <c r="G36" s="53"/>
      <c r="H36" s="55"/>
    </row>
    <row r="37" spans="1:8" s="42" customFormat="1" ht="22.5">
      <c r="A37" s="199"/>
      <c r="B37" s="199">
        <v>25</v>
      </c>
      <c r="C37" s="23" t="s">
        <v>182</v>
      </c>
      <c r="D37" s="132" t="s">
        <v>183</v>
      </c>
      <c r="E37" s="53">
        <v>14</v>
      </c>
      <c r="F37" s="55">
        <v>77.75</v>
      </c>
      <c r="G37" s="53"/>
      <c r="H37" s="55"/>
    </row>
    <row r="38" spans="1:8" s="42" customFormat="1" ht="22.5">
      <c r="A38" s="196"/>
      <c r="B38" s="253">
        <v>26</v>
      </c>
      <c r="C38" s="218" t="s">
        <v>136</v>
      </c>
      <c r="D38" s="19" t="s">
        <v>82</v>
      </c>
      <c r="E38" s="53">
        <v>16</v>
      </c>
      <c r="F38" s="55">
        <v>61.73</v>
      </c>
      <c r="G38" s="53"/>
      <c r="H38" s="55"/>
    </row>
    <row r="39" spans="1:8" s="42" customFormat="1" ht="22.5">
      <c r="A39" s="201"/>
      <c r="B39" s="201" t="s">
        <v>73</v>
      </c>
      <c r="C39" s="19" t="s">
        <v>126</v>
      </c>
      <c r="D39" s="189" t="s">
        <v>127</v>
      </c>
      <c r="E39" s="59" t="s">
        <v>138</v>
      </c>
      <c r="F39" s="55"/>
      <c r="G39" s="53"/>
      <c r="H39" s="55"/>
    </row>
    <row r="40" spans="1:8" ht="22.5">
      <c r="A40" s="199"/>
      <c r="B40" s="199" t="s">
        <v>73</v>
      </c>
      <c r="C40" s="19" t="s">
        <v>126</v>
      </c>
      <c r="D40" s="110" t="s">
        <v>192</v>
      </c>
      <c r="E40" s="59" t="s">
        <v>193</v>
      </c>
      <c r="F40" s="55"/>
      <c r="G40" s="53"/>
      <c r="H40" s="55"/>
    </row>
  </sheetData>
  <sheetProtection/>
  <mergeCells count="2">
    <mergeCell ref="E8:F8"/>
    <mergeCell ref="G8:H8"/>
  </mergeCells>
  <printOptions/>
  <pageMargins left="0" right="0" top="0.984251968503937" bottom="0.1968503937007874" header="0" footer="0"/>
  <pageSetup horizontalDpi="600" verticalDpi="600" orientation="landscape" paperSize="9" scale="75" r:id="rId2"/>
  <ignoredErrors>
    <ignoredError sqref="H7" twoDigitTextYear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"/>
  <sheetViews>
    <sheetView showGridLines="0" zoomScalePageLayoutView="0" workbookViewId="0" topLeftCell="A1">
      <selection activeCell="D10" sqref="D10"/>
    </sheetView>
  </sheetViews>
  <sheetFormatPr defaultColWidth="9.140625" defaultRowHeight="12.75"/>
  <cols>
    <col min="1" max="1" width="7.7109375" style="0" customWidth="1"/>
    <col min="2" max="2" width="7.00390625" style="0" customWidth="1"/>
    <col min="3" max="3" width="20.28125" style="0" customWidth="1"/>
    <col min="4" max="4" width="48.7109375" style="0" customWidth="1"/>
    <col min="5" max="5" width="5.28125" style="0" customWidth="1"/>
    <col min="6" max="6" width="8.421875" style="0" customWidth="1"/>
    <col min="7" max="7" width="6.57421875" style="0" customWidth="1"/>
    <col min="8" max="8" width="8.421875" style="15" customWidth="1"/>
    <col min="9" max="9" width="7.28125" style="0" customWidth="1"/>
    <col min="10" max="10" width="8.421875" style="15" customWidth="1"/>
    <col min="11" max="11" width="7.28125" style="0" customWidth="1"/>
    <col min="12" max="12" width="8.421875" style="15" customWidth="1"/>
    <col min="13" max="13" width="7.28125" style="0" customWidth="1"/>
  </cols>
  <sheetData>
    <row r="1" spans="2:11" ht="20.25">
      <c r="B1" s="24" t="s">
        <v>10</v>
      </c>
      <c r="C1" s="25"/>
      <c r="D1" s="26"/>
      <c r="E1" s="1"/>
      <c r="F1" s="1"/>
      <c r="G1" s="1"/>
      <c r="H1" s="14"/>
      <c r="I1" s="1"/>
      <c r="J1" s="16"/>
      <c r="K1" s="2"/>
    </row>
    <row r="2" spans="2:4" ht="18">
      <c r="B2" s="24" t="s">
        <v>11</v>
      </c>
      <c r="C2" s="25"/>
      <c r="D2" s="26"/>
    </row>
    <row r="3" spans="2:4" ht="20.25" customHeight="1">
      <c r="B3" s="7"/>
      <c r="C3" s="27"/>
      <c r="D3" s="28"/>
    </row>
    <row r="4" spans="2:11" ht="15.75">
      <c r="B4" s="29" t="s">
        <v>12</v>
      </c>
      <c r="C4" s="29"/>
      <c r="D4" s="25"/>
      <c r="K4" s="3"/>
    </row>
    <row r="5" spans="2:11" ht="15.75" customHeight="1">
      <c r="B5" s="30" t="s">
        <v>13</v>
      </c>
      <c r="C5" s="28"/>
      <c r="D5" s="25" t="s">
        <v>14</v>
      </c>
      <c r="K5" s="3"/>
    </row>
    <row r="6" spans="2:11" ht="15.75" customHeight="1">
      <c r="B6" s="30" t="s">
        <v>15</v>
      </c>
      <c r="C6" s="28"/>
      <c r="D6" s="25" t="s">
        <v>16</v>
      </c>
      <c r="K6" s="3"/>
    </row>
    <row r="7" spans="2:11" ht="15.75" customHeight="1">
      <c r="B7" s="30"/>
      <c r="C7" s="28"/>
      <c r="D7" s="25"/>
      <c r="K7" s="3"/>
    </row>
    <row r="8" spans="2:11" ht="15.75" customHeight="1">
      <c r="B8" s="29" t="s">
        <v>199</v>
      </c>
      <c r="C8" s="31"/>
      <c r="D8" s="32"/>
      <c r="K8" s="3"/>
    </row>
    <row r="9" spans="2:13" ht="15" customHeight="1">
      <c r="B9" s="4"/>
      <c r="C9" s="5"/>
      <c r="E9" s="75"/>
      <c r="F9" s="75"/>
      <c r="G9" s="76" t="s">
        <v>0</v>
      </c>
      <c r="H9" s="77"/>
      <c r="I9" s="78" t="s">
        <v>75</v>
      </c>
      <c r="J9" s="78"/>
      <c r="K9" s="77"/>
      <c r="L9" s="77"/>
      <c r="M9" s="75"/>
    </row>
    <row r="10" spans="2:13" s="6" customFormat="1" ht="12.75" customHeight="1">
      <c r="B10" s="33" t="s">
        <v>26</v>
      </c>
      <c r="C10" s="5"/>
      <c r="E10" s="75"/>
      <c r="F10" s="77"/>
      <c r="G10" s="76" t="s">
        <v>52</v>
      </c>
      <c r="H10" s="77"/>
      <c r="I10" s="268" t="s">
        <v>51</v>
      </c>
      <c r="J10" s="268"/>
      <c r="K10" s="268"/>
      <c r="L10" s="268"/>
      <c r="M10" s="75"/>
    </row>
    <row r="11" spans="2:13" s="6" customFormat="1" ht="15">
      <c r="B11" s="34" t="s">
        <v>27</v>
      </c>
      <c r="C11" s="17"/>
      <c r="E11" s="77">
        <v>390</v>
      </c>
      <c r="F11" s="77"/>
      <c r="G11" s="75" t="s">
        <v>76</v>
      </c>
      <c r="H11" s="75"/>
      <c r="I11" s="75" t="s">
        <v>74</v>
      </c>
      <c r="J11" s="79"/>
      <c r="K11" s="79"/>
      <c r="L11" s="80"/>
      <c r="M11" s="75"/>
    </row>
    <row r="12" spans="2:13" s="6" customFormat="1" ht="15.75" thickBot="1">
      <c r="B12" s="13"/>
      <c r="C12" s="17"/>
      <c r="E12" s="81"/>
      <c r="F12" s="82"/>
      <c r="G12" s="83"/>
      <c r="H12" s="84"/>
      <c r="I12" s="84"/>
      <c r="J12" s="85"/>
      <c r="K12" s="85"/>
      <c r="L12" s="86"/>
      <c r="M12" s="87"/>
    </row>
    <row r="13" spans="1:13" ht="24.75" thickBot="1">
      <c r="A13" s="273" t="s">
        <v>21</v>
      </c>
      <c r="B13" s="274"/>
      <c r="C13" s="275" t="s">
        <v>1</v>
      </c>
      <c r="D13" s="8"/>
      <c r="E13" s="88" t="s">
        <v>2</v>
      </c>
      <c r="F13" s="269" t="str">
        <f>I9</f>
        <v>Diana Pruks</v>
      </c>
      <c r="G13" s="270"/>
      <c r="H13" s="269" t="str">
        <f>I10</f>
        <v>Alla Gladõševa</v>
      </c>
      <c r="I13" s="270"/>
      <c r="J13" s="269" t="str">
        <f>I11</f>
        <v>Heli Hussar</v>
      </c>
      <c r="K13" s="270"/>
      <c r="L13" s="89" t="s">
        <v>3</v>
      </c>
      <c r="M13" s="90" t="s">
        <v>4</v>
      </c>
    </row>
    <row r="14" spans="1:13" ht="12.75" customHeight="1">
      <c r="A14" s="288" t="s">
        <v>39</v>
      </c>
      <c r="B14" s="280" t="s">
        <v>50</v>
      </c>
      <c r="C14" s="276"/>
      <c r="D14" s="9" t="s">
        <v>5</v>
      </c>
      <c r="E14" s="91"/>
      <c r="F14" s="271"/>
      <c r="G14" s="272"/>
      <c r="H14" s="271"/>
      <c r="I14" s="272"/>
      <c r="J14" s="271"/>
      <c r="K14" s="272"/>
      <c r="L14" s="92"/>
      <c r="M14" s="93"/>
    </row>
    <row r="15" spans="1:14" ht="13.5" thickBot="1">
      <c r="A15" s="289"/>
      <c r="B15" s="281"/>
      <c r="C15" s="277"/>
      <c r="D15" s="10" t="s">
        <v>6</v>
      </c>
      <c r="E15" s="94"/>
      <c r="F15" s="95" t="s">
        <v>7</v>
      </c>
      <c r="G15" s="95" t="s">
        <v>8</v>
      </c>
      <c r="H15" s="95" t="s">
        <v>7</v>
      </c>
      <c r="I15" s="95" t="s">
        <v>8</v>
      </c>
      <c r="J15" s="95" t="s">
        <v>7</v>
      </c>
      <c r="K15" s="95" t="s">
        <v>8</v>
      </c>
      <c r="L15" s="95" t="s">
        <v>7</v>
      </c>
      <c r="M15" s="96" t="s">
        <v>8</v>
      </c>
      <c r="N15" s="252"/>
    </row>
    <row r="16" spans="1:14" ht="23.25">
      <c r="A16" s="219" t="s">
        <v>77</v>
      </c>
      <c r="B16" s="255" t="s">
        <v>77</v>
      </c>
      <c r="C16" s="260" t="s">
        <v>55</v>
      </c>
      <c r="D16" s="211" t="s">
        <v>56</v>
      </c>
      <c r="E16" s="98"/>
      <c r="F16" s="99">
        <v>255.5</v>
      </c>
      <c r="G16" s="100">
        <f aca="true" t="shared" si="0" ref="G16:G21">(F16*100)/$E$11</f>
        <v>65.51282051282051</v>
      </c>
      <c r="H16" s="99">
        <v>261</v>
      </c>
      <c r="I16" s="101">
        <f aca="true" t="shared" si="1" ref="I16:I21">(H16*100)/$E$11</f>
        <v>66.92307692307692</v>
      </c>
      <c r="J16" s="99">
        <v>254.5</v>
      </c>
      <c r="K16" s="100">
        <f aca="true" t="shared" si="2" ref="K16:K21">(J16*100)/$E$11</f>
        <v>65.25641025641026</v>
      </c>
      <c r="L16" s="99">
        <f aca="true" t="shared" si="3" ref="L16:L21">F16+H16+J16</f>
        <v>771</v>
      </c>
      <c r="M16" s="102">
        <f aca="true" t="shared" si="4" ref="M16:M21">(G16+I16+K16)/3</f>
        <v>65.8974358974359</v>
      </c>
      <c r="N16" s="252"/>
    </row>
    <row r="17" spans="1:14" ht="23.25">
      <c r="A17" s="220"/>
      <c r="B17" s="256" t="s">
        <v>78</v>
      </c>
      <c r="C17" s="74" t="s">
        <v>155</v>
      </c>
      <c r="D17" s="130" t="s">
        <v>156</v>
      </c>
      <c r="E17" s="98"/>
      <c r="F17" s="99">
        <v>252.5</v>
      </c>
      <c r="G17" s="100">
        <f t="shared" si="0"/>
        <v>64.74358974358974</v>
      </c>
      <c r="H17" s="99">
        <v>246</v>
      </c>
      <c r="I17" s="101">
        <f t="shared" si="1"/>
        <v>63.07692307692308</v>
      </c>
      <c r="J17" s="99">
        <v>251</v>
      </c>
      <c r="K17" s="100">
        <f t="shared" si="2"/>
        <v>64.35897435897436</v>
      </c>
      <c r="L17" s="99">
        <f t="shared" si="3"/>
        <v>749.5</v>
      </c>
      <c r="M17" s="102">
        <f t="shared" si="4"/>
        <v>64.05982905982906</v>
      </c>
      <c r="N17" s="252"/>
    </row>
    <row r="18" spans="1:14" ht="23.25">
      <c r="A18" s="222"/>
      <c r="B18" s="257" t="s">
        <v>79</v>
      </c>
      <c r="C18" s="74" t="s">
        <v>197</v>
      </c>
      <c r="D18" s="131" t="s">
        <v>162</v>
      </c>
      <c r="E18" s="98"/>
      <c r="F18" s="99">
        <v>238.5</v>
      </c>
      <c r="G18" s="100">
        <f t="shared" si="0"/>
        <v>61.15384615384615</v>
      </c>
      <c r="H18" s="99">
        <v>228</v>
      </c>
      <c r="I18" s="101">
        <f t="shared" si="1"/>
        <v>58.46153846153846</v>
      </c>
      <c r="J18" s="99">
        <v>242</v>
      </c>
      <c r="K18" s="100">
        <f t="shared" si="2"/>
        <v>62.05128205128205</v>
      </c>
      <c r="L18" s="99">
        <f t="shared" si="3"/>
        <v>708.5</v>
      </c>
      <c r="M18" s="102">
        <f t="shared" si="4"/>
        <v>60.55555555555555</v>
      </c>
      <c r="N18" s="252"/>
    </row>
    <row r="19" spans="1:14" ht="22.5">
      <c r="A19" s="224" t="s">
        <v>78</v>
      </c>
      <c r="B19" s="258"/>
      <c r="C19" s="109" t="s">
        <v>160</v>
      </c>
      <c r="D19" s="113" t="s">
        <v>198</v>
      </c>
      <c r="E19" s="105"/>
      <c r="F19" s="106">
        <v>238.5</v>
      </c>
      <c r="G19" s="100">
        <f t="shared" si="0"/>
        <v>61.15384615384615</v>
      </c>
      <c r="H19" s="107">
        <v>230</v>
      </c>
      <c r="I19" s="100">
        <f t="shared" si="1"/>
        <v>58.97435897435897</v>
      </c>
      <c r="J19" s="106">
        <v>236</v>
      </c>
      <c r="K19" s="100">
        <f t="shared" si="2"/>
        <v>60.51282051282051</v>
      </c>
      <c r="L19" s="106">
        <f t="shared" si="3"/>
        <v>704.5</v>
      </c>
      <c r="M19" s="108">
        <f t="shared" si="4"/>
        <v>60.21367521367521</v>
      </c>
      <c r="N19" s="252"/>
    </row>
    <row r="20" spans="1:14" ht="22.5">
      <c r="A20" s="224" t="s">
        <v>79</v>
      </c>
      <c r="B20" s="258"/>
      <c r="C20" s="74" t="s">
        <v>195</v>
      </c>
      <c r="D20" s="130" t="s">
        <v>196</v>
      </c>
      <c r="E20" s="98">
        <v>1</v>
      </c>
      <c r="F20" s="99">
        <v>233</v>
      </c>
      <c r="G20" s="100">
        <f t="shared" si="0"/>
        <v>59.743589743589745</v>
      </c>
      <c r="H20" s="99">
        <v>230.5</v>
      </c>
      <c r="I20" s="101">
        <f t="shared" si="1"/>
        <v>59.1025641025641</v>
      </c>
      <c r="J20" s="99">
        <v>229</v>
      </c>
      <c r="K20" s="100">
        <f t="shared" si="2"/>
        <v>58.717948717948715</v>
      </c>
      <c r="L20" s="99">
        <f t="shared" si="3"/>
        <v>692.5</v>
      </c>
      <c r="M20" s="102">
        <f t="shared" si="4"/>
        <v>59.18803418803418</v>
      </c>
      <c r="N20" s="252"/>
    </row>
    <row r="21" spans="1:14" ht="23.25">
      <c r="A21" s="215"/>
      <c r="B21" s="259">
        <v>4</v>
      </c>
      <c r="C21" s="109" t="s">
        <v>53</v>
      </c>
      <c r="D21" s="110" t="s">
        <v>54</v>
      </c>
      <c r="E21" s="98"/>
      <c r="F21" s="99">
        <v>227</v>
      </c>
      <c r="G21" s="101">
        <f t="shared" si="0"/>
        <v>58.205128205128204</v>
      </c>
      <c r="H21" s="99">
        <v>206.5</v>
      </c>
      <c r="I21" s="101">
        <f t="shared" si="1"/>
        <v>52.94871794871795</v>
      </c>
      <c r="J21" s="99">
        <v>223.5</v>
      </c>
      <c r="K21" s="101">
        <f t="shared" si="2"/>
        <v>57.30769230769231</v>
      </c>
      <c r="L21" s="99">
        <f t="shared" si="3"/>
        <v>657</v>
      </c>
      <c r="M21" s="102">
        <f t="shared" si="4"/>
        <v>56.15384615384615</v>
      </c>
      <c r="N21" s="252"/>
    </row>
    <row r="24" spans="1:4" ht="12.75">
      <c r="A24" s="12"/>
      <c r="B24" s="12"/>
      <c r="C24" s="12"/>
      <c r="D24" s="12"/>
    </row>
    <row r="25" spans="6:12" s="12" customFormat="1" ht="12.75">
      <c r="F25" s="20"/>
      <c r="G25" s="21"/>
      <c r="H25" s="22"/>
      <c r="J25" s="22"/>
      <c r="L25" s="22"/>
    </row>
    <row r="26" spans="1:12" s="12" customFormat="1" ht="12.75">
      <c r="A26"/>
      <c r="B26"/>
      <c r="C26"/>
      <c r="D26"/>
      <c r="F26" s="20"/>
      <c r="G26" s="21"/>
      <c r="H26" s="22"/>
      <c r="J26" s="22"/>
      <c r="L26" s="22"/>
    </row>
  </sheetData>
  <sheetProtection/>
  <mergeCells count="8">
    <mergeCell ref="A13:B13"/>
    <mergeCell ref="C13:C15"/>
    <mergeCell ref="A14:A15"/>
    <mergeCell ref="B14:B15"/>
    <mergeCell ref="I10:L10"/>
    <mergeCell ref="F13:G14"/>
    <mergeCell ref="H13:I14"/>
    <mergeCell ref="J13:K14"/>
  </mergeCells>
  <printOptions/>
  <pageMargins left="0" right="0" top="0" bottom="0" header="0" footer="0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PageLayoutView="0" workbookViewId="0" topLeftCell="A1">
      <selection activeCell="K23" sqref="K23"/>
    </sheetView>
  </sheetViews>
  <sheetFormatPr defaultColWidth="9.140625" defaultRowHeight="12.75"/>
  <cols>
    <col min="1" max="2" width="5.28125" style="49" customWidth="1"/>
    <col min="3" max="3" width="21.421875" style="49" customWidth="1"/>
    <col min="4" max="4" width="51.7109375" style="49" customWidth="1"/>
    <col min="5" max="5" width="4.140625" style="49" customWidth="1"/>
    <col min="6" max="6" width="9.140625" style="49" customWidth="1"/>
    <col min="7" max="7" width="4.140625" style="49" customWidth="1"/>
    <col min="8" max="16384" width="9.140625" style="49" customWidth="1"/>
  </cols>
  <sheetData>
    <row r="1" spans="2:8" s="37" customFormat="1" ht="18">
      <c r="B1" s="24" t="s">
        <v>10</v>
      </c>
      <c r="C1" s="35"/>
      <c r="D1" s="36"/>
      <c r="E1" s="36"/>
      <c r="F1" s="36"/>
      <c r="G1" s="36"/>
      <c r="H1" s="36"/>
    </row>
    <row r="2" spans="2:8" s="37" customFormat="1" ht="18">
      <c r="B2" s="24" t="s">
        <v>11</v>
      </c>
      <c r="C2" s="35"/>
      <c r="D2" s="36"/>
      <c r="E2" s="36"/>
      <c r="F2" s="36"/>
      <c r="G2" s="36"/>
      <c r="H2" s="36"/>
    </row>
    <row r="3" spans="2:8" s="37" customFormat="1" ht="15.75">
      <c r="B3" s="29" t="s">
        <v>12</v>
      </c>
      <c r="C3" s="35"/>
      <c r="D3" s="36"/>
      <c r="E3" s="36"/>
      <c r="F3" s="36"/>
      <c r="G3" s="36"/>
      <c r="H3" s="36"/>
    </row>
    <row r="4" spans="3:8" s="37" customFormat="1" ht="12.75">
      <c r="C4" s="39"/>
      <c r="D4" s="45"/>
      <c r="E4" s="36"/>
      <c r="F4" s="36"/>
      <c r="G4" s="36"/>
      <c r="H4" s="36"/>
    </row>
    <row r="5" spans="2:8" s="37" customFormat="1" ht="15.75">
      <c r="B5" s="38" t="s">
        <v>46</v>
      </c>
      <c r="C5" s="39"/>
      <c r="D5" s="40"/>
      <c r="E5" s="36"/>
      <c r="F5" s="36"/>
      <c r="G5" s="36"/>
      <c r="H5" s="36"/>
    </row>
    <row r="6" spans="2:8" s="37" customFormat="1" ht="15">
      <c r="B6" s="33" t="s">
        <v>200</v>
      </c>
      <c r="C6" s="35"/>
      <c r="D6" s="41"/>
      <c r="E6" s="36"/>
      <c r="F6" s="36"/>
      <c r="G6" s="36"/>
      <c r="H6" s="36"/>
    </row>
    <row r="7" spans="2:8" s="36" customFormat="1" ht="15.75" thickBot="1">
      <c r="B7" s="33" t="s">
        <v>40</v>
      </c>
      <c r="C7" s="61"/>
      <c r="D7" s="39"/>
      <c r="E7" s="46"/>
      <c r="F7" s="46"/>
      <c r="G7" s="46"/>
      <c r="H7" s="68" t="s">
        <v>41</v>
      </c>
    </row>
    <row r="8" spans="3:8" s="36" customFormat="1" ht="13.5" thickBot="1">
      <c r="C8" s="61"/>
      <c r="D8" s="39"/>
      <c r="E8" s="285" t="s">
        <v>42</v>
      </c>
      <c r="F8" s="286"/>
      <c r="G8" s="282" t="s">
        <v>43</v>
      </c>
      <c r="H8" s="287"/>
    </row>
    <row r="9" spans="1:8" s="69" customFormat="1" ht="16.5" thickBot="1">
      <c r="A9" s="232" t="s">
        <v>213</v>
      </c>
      <c r="B9" s="65" t="s">
        <v>29</v>
      </c>
      <c r="C9" s="73" t="s">
        <v>30</v>
      </c>
      <c r="D9" s="73" t="s">
        <v>5</v>
      </c>
      <c r="E9" s="254" t="s">
        <v>31</v>
      </c>
      <c r="F9" s="52" t="s">
        <v>32</v>
      </c>
      <c r="G9" s="254" t="s">
        <v>31</v>
      </c>
      <c r="H9" s="52" t="s">
        <v>32</v>
      </c>
    </row>
    <row r="10" spans="1:8" s="42" customFormat="1" ht="23.25">
      <c r="A10" s="231" t="s">
        <v>77</v>
      </c>
      <c r="B10" s="225"/>
      <c r="C10" s="74" t="s">
        <v>201</v>
      </c>
      <c r="D10" s="113" t="s">
        <v>202</v>
      </c>
      <c r="E10" s="263">
        <v>0</v>
      </c>
      <c r="F10" s="264">
        <v>54.39</v>
      </c>
      <c r="G10" s="56">
        <v>0</v>
      </c>
      <c r="H10" s="58">
        <v>25.45</v>
      </c>
    </row>
    <row r="11" spans="1:8" s="42" customFormat="1" ht="22.5" customHeight="1">
      <c r="A11" s="212"/>
      <c r="B11" s="221" t="s">
        <v>77</v>
      </c>
      <c r="C11" s="74" t="s">
        <v>201</v>
      </c>
      <c r="D11" s="113" t="s">
        <v>209</v>
      </c>
      <c r="E11" s="54">
        <v>0</v>
      </c>
      <c r="F11" s="55">
        <v>52.3</v>
      </c>
      <c r="G11" s="53">
        <v>0</v>
      </c>
      <c r="H11" s="55">
        <v>25.58</v>
      </c>
    </row>
    <row r="12" spans="1:8" ht="23.25">
      <c r="A12" s="222" t="s">
        <v>78</v>
      </c>
      <c r="B12" s="223" t="s">
        <v>78</v>
      </c>
      <c r="C12" s="177" t="s">
        <v>203</v>
      </c>
      <c r="D12" s="113" t="s">
        <v>204</v>
      </c>
      <c r="E12" s="54">
        <v>0</v>
      </c>
      <c r="F12" s="55">
        <v>54.7</v>
      </c>
      <c r="G12" s="53">
        <v>0</v>
      </c>
      <c r="H12" s="55">
        <v>28.75</v>
      </c>
    </row>
    <row r="13" spans="1:8" ht="23.25">
      <c r="A13" s="220" t="s">
        <v>79</v>
      </c>
      <c r="B13" s="221"/>
      <c r="C13" s="74" t="s">
        <v>149</v>
      </c>
      <c r="D13" s="113" t="s">
        <v>150</v>
      </c>
      <c r="E13" s="54">
        <v>0</v>
      </c>
      <c r="F13" s="55">
        <v>56.66</v>
      </c>
      <c r="G13" s="53">
        <v>0</v>
      </c>
      <c r="H13" s="55">
        <v>31.63</v>
      </c>
    </row>
    <row r="14" spans="1:8" ht="23.25">
      <c r="A14" s="222" t="s">
        <v>139</v>
      </c>
      <c r="B14" s="223"/>
      <c r="C14" s="74" t="s">
        <v>121</v>
      </c>
      <c r="D14" s="230" t="s">
        <v>215</v>
      </c>
      <c r="E14" s="54">
        <v>4</v>
      </c>
      <c r="F14" s="55">
        <v>46.32</v>
      </c>
      <c r="G14" s="53"/>
      <c r="H14" s="55"/>
    </row>
    <row r="15" spans="1:8" ht="23.25">
      <c r="A15" s="212"/>
      <c r="B15" s="221" t="s">
        <v>79</v>
      </c>
      <c r="C15" s="218" t="s">
        <v>70</v>
      </c>
      <c r="D15" s="113" t="s">
        <v>206</v>
      </c>
      <c r="E15" s="54">
        <v>4</v>
      </c>
      <c r="F15" s="55">
        <v>47.12</v>
      </c>
      <c r="G15" s="53"/>
      <c r="H15" s="55"/>
    </row>
    <row r="16" spans="1:8" ht="23.25">
      <c r="A16" s="212"/>
      <c r="B16" s="221" t="s">
        <v>139</v>
      </c>
      <c r="C16" s="161" t="s">
        <v>121</v>
      </c>
      <c r="D16" s="113" t="s">
        <v>207</v>
      </c>
      <c r="E16" s="54">
        <v>4</v>
      </c>
      <c r="F16" s="55">
        <v>55.59</v>
      </c>
      <c r="G16" s="53"/>
      <c r="H16" s="55"/>
    </row>
    <row r="17" spans="1:8" s="42" customFormat="1" ht="22.5" customHeight="1">
      <c r="A17" s="212"/>
      <c r="B17" s="213">
        <v>5</v>
      </c>
      <c r="C17" s="109" t="s">
        <v>173</v>
      </c>
      <c r="D17" s="110" t="s">
        <v>210</v>
      </c>
      <c r="E17" s="54">
        <v>8</v>
      </c>
      <c r="F17" s="55">
        <v>47.29</v>
      </c>
      <c r="G17" s="53"/>
      <c r="H17" s="55"/>
    </row>
    <row r="18" spans="1:8" ht="23.25">
      <c r="A18" s="215"/>
      <c r="B18" s="226">
        <v>6</v>
      </c>
      <c r="C18" s="23" t="s">
        <v>205</v>
      </c>
      <c r="D18" s="261" t="s">
        <v>169</v>
      </c>
      <c r="E18" s="57">
        <v>8</v>
      </c>
      <c r="F18" s="58">
        <v>55.24</v>
      </c>
      <c r="G18" s="56"/>
      <c r="H18" s="58"/>
    </row>
    <row r="19" spans="1:8" ht="22.5">
      <c r="A19" s="227"/>
      <c r="B19" s="225">
        <v>7</v>
      </c>
      <c r="C19" s="74" t="s">
        <v>83</v>
      </c>
      <c r="D19" s="113" t="s">
        <v>181</v>
      </c>
      <c r="E19" s="70">
        <v>8</v>
      </c>
      <c r="F19" s="72">
        <v>55.86</v>
      </c>
      <c r="G19" s="71"/>
      <c r="H19" s="72"/>
    </row>
    <row r="20" spans="1:8" ht="23.25">
      <c r="A20" s="214"/>
      <c r="B20" s="125">
        <v>8</v>
      </c>
      <c r="C20" s="109" t="s">
        <v>128</v>
      </c>
      <c r="D20" s="113" t="s">
        <v>178</v>
      </c>
      <c r="E20" s="54">
        <v>16</v>
      </c>
      <c r="F20" s="55">
        <v>53.99</v>
      </c>
      <c r="G20" s="53"/>
      <c r="H20" s="55"/>
    </row>
    <row r="21" spans="1:8" s="42" customFormat="1" ht="23.25">
      <c r="A21" s="215"/>
      <c r="B21" s="216" t="s">
        <v>73</v>
      </c>
      <c r="C21" s="109" t="s">
        <v>211</v>
      </c>
      <c r="D21" s="113" t="s">
        <v>212</v>
      </c>
      <c r="E21" s="265" t="s">
        <v>216</v>
      </c>
      <c r="F21" s="55"/>
      <c r="G21" s="53"/>
      <c r="H21" s="55"/>
    </row>
    <row r="22" spans="1:8" s="42" customFormat="1" ht="23.25">
      <c r="A22" s="214" t="s">
        <v>137</v>
      </c>
      <c r="B22" s="125"/>
      <c r="C22" s="190" t="s">
        <v>89</v>
      </c>
      <c r="D22" s="262" t="s">
        <v>180</v>
      </c>
      <c r="E22" s="265" t="s">
        <v>138</v>
      </c>
      <c r="F22" s="55"/>
      <c r="G22" s="53"/>
      <c r="H22" s="55"/>
    </row>
    <row r="23" spans="1:8" ht="23.25">
      <c r="A23" s="228" t="s">
        <v>137</v>
      </c>
      <c r="B23" s="229"/>
      <c r="C23" s="187" t="s">
        <v>170</v>
      </c>
      <c r="D23" s="188" t="s">
        <v>179</v>
      </c>
      <c r="E23" s="265" t="s">
        <v>138</v>
      </c>
      <c r="F23" s="55"/>
      <c r="G23" s="53"/>
      <c r="H23" s="55"/>
    </row>
    <row r="24" spans="1:8" s="42" customFormat="1" ht="23.25">
      <c r="A24" s="215" t="s">
        <v>137</v>
      </c>
      <c r="B24" s="226"/>
      <c r="C24" s="23" t="s">
        <v>182</v>
      </c>
      <c r="D24" s="132" t="s">
        <v>183</v>
      </c>
      <c r="E24" s="265" t="s">
        <v>138</v>
      </c>
      <c r="F24" s="55"/>
      <c r="G24" s="53"/>
      <c r="H24" s="55"/>
    </row>
    <row r="25" spans="1:8" ht="23.25">
      <c r="A25" s="214" t="s">
        <v>73</v>
      </c>
      <c r="B25" s="125"/>
      <c r="C25" s="19" t="s">
        <v>151</v>
      </c>
      <c r="D25" s="113" t="s">
        <v>152</v>
      </c>
      <c r="E25" s="265" t="s">
        <v>138</v>
      </c>
      <c r="F25" s="55"/>
      <c r="G25" s="53"/>
      <c r="H25" s="55"/>
    </row>
    <row r="26" spans="1:8" ht="23.25">
      <c r="A26" s="214"/>
      <c r="B26" s="125" t="s">
        <v>73</v>
      </c>
      <c r="C26" s="161" t="s">
        <v>184</v>
      </c>
      <c r="D26" s="130" t="s">
        <v>185</v>
      </c>
      <c r="E26" s="265" t="s">
        <v>138</v>
      </c>
      <c r="F26" s="55"/>
      <c r="G26" s="53"/>
      <c r="H26" s="55"/>
    </row>
    <row r="27" spans="1:8" s="42" customFormat="1" ht="23.25">
      <c r="A27" s="215" t="s">
        <v>73</v>
      </c>
      <c r="B27" s="216" t="s">
        <v>73</v>
      </c>
      <c r="C27" s="74" t="s">
        <v>170</v>
      </c>
      <c r="D27" s="113" t="s">
        <v>171</v>
      </c>
      <c r="E27" s="265" t="s">
        <v>138</v>
      </c>
      <c r="F27" s="55"/>
      <c r="G27" s="53"/>
      <c r="H27" s="55"/>
    </row>
    <row r="28" spans="1:8" s="42" customFormat="1" ht="22.5">
      <c r="A28" s="212"/>
      <c r="B28" s="213" t="s">
        <v>73</v>
      </c>
      <c r="C28" s="74" t="s">
        <v>83</v>
      </c>
      <c r="D28" s="189" t="s">
        <v>208</v>
      </c>
      <c r="E28" s="265" t="s">
        <v>138</v>
      </c>
      <c r="F28" s="55"/>
      <c r="G28" s="53"/>
      <c r="H28" s="55"/>
    </row>
    <row r="29" spans="1:8" s="42" customFormat="1" ht="23.25">
      <c r="A29" s="214" t="s">
        <v>73</v>
      </c>
      <c r="B29" s="125"/>
      <c r="C29" s="23" t="s">
        <v>190</v>
      </c>
      <c r="D29" s="130" t="s">
        <v>191</v>
      </c>
      <c r="E29" s="265" t="s">
        <v>193</v>
      </c>
      <c r="F29" s="55"/>
      <c r="G29" s="53"/>
      <c r="H29" s="55"/>
    </row>
    <row r="30" spans="1:8" ht="23.25">
      <c r="A30" s="214"/>
      <c r="B30" s="125" t="s">
        <v>73</v>
      </c>
      <c r="C30" s="129" t="s">
        <v>188</v>
      </c>
      <c r="D30" s="131" t="s">
        <v>189</v>
      </c>
      <c r="E30" s="266" t="s">
        <v>214</v>
      </c>
      <c r="F30" s="55"/>
      <c r="G30" s="53"/>
      <c r="H30" s="55"/>
    </row>
    <row r="32" ht="18">
      <c r="E32" s="62"/>
    </row>
    <row r="33" ht="18">
      <c r="E33" s="62"/>
    </row>
  </sheetData>
  <sheetProtection/>
  <mergeCells count="2">
    <mergeCell ref="E8:F8"/>
    <mergeCell ref="G8:H8"/>
  </mergeCells>
  <printOptions/>
  <pageMargins left="0" right="0" top="0.984251968503937" bottom="0.1968503937007874" header="0" footer="0"/>
  <pageSetup horizontalDpi="600" verticalDpi="600" orientation="landscape" paperSize="9" scale="75" r:id="rId2"/>
  <ignoredErrors>
    <ignoredError sqref="H7" twoDigitTextYear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K14" sqref="K14"/>
    </sheetView>
  </sheetViews>
  <sheetFormatPr defaultColWidth="9.140625" defaultRowHeight="12.75"/>
  <cols>
    <col min="1" max="2" width="4.57421875" style="49" customWidth="1"/>
    <col min="3" max="3" width="16.57421875" style="49" customWidth="1"/>
    <col min="4" max="4" width="39.57421875" style="49" customWidth="1"/>
    <col min="5" max="5" width="4.140625" style="49" customWidth="1"/>
    <col min="6" max="6" width="7.57421875" style="49" customWidth="1"/>
    <col min="7" max="7" width="4.140625" style="49" customWidth="1"/>
    <col min="8" max="8" width="7.00390625" style="49" customWidth="1"/>
    <col min="9" max="16384" width="9.140625" style="49" customWidth="1"/>
  </cols>
  <sheetData>
    <row r="1" ht="18">
      <c r="B1" s="24" t="s">
        <v>10</v>
      </c>
    </row>
    <row r="2" ht="18">
      <c r="B2" s="24" t="s">
        <v>11</v>
      </c>
    </row>
    <row r="3" ht="15.75">
      <c r="B3" s="29" t="s">
        <v>12</v>
      </c>
    </row>
    <row r="4" spans="3:8" s="37" customFormat="1" ht="11.25">
      <c r="C4" s="35"/>
      <c r="D4" s="36"/>
      <c r="E4" s="36"/>
      <c r="F4" s="36"/>
      <c r="G4" s="36"/>
      <c r="H4" s="36"/>
    </row>
    <row r="5" spans="3:8" s="37" customFormat="1" ht="11.25">
      <c r="C5" s="35"/>
      <c r="D5" s="36"/>
      <c r="E5" s="36"/>
      <c r="F5" s="36"/>
      <c r="G5" s="36"/>
      <c r="H5" s="36"/>
    </row>
    <row r="6" spans="2:8" s="37" customFormat="1" ht="15.75">
      <c r="B6" s="38" t="s">
        <v>38</v>
      </c>
      <c r="C6" s="35"/>
      <c r="D6" s="36"/>
      <c r="E6" s="36"/>
      <c r="F6" s="36"/>
      <c r="G6" s="36"/>
      <c r="H6" s="36"/>
    </row>
    <row r="7" spans="2:8" s="37" customFormat="1" ht="15.75">
      <c r="B7" s="33" t="s">
        <v>26</v>
      </c>
      <c r="C7" s="39"/>
      <c r="D7" s="40"/>
      <c r="E7" s="36"/>
      <c r="F7" s="36"/>
      <c r="G7" s="36"/>
      <c r="H7" s="36"/>
    </row>
    <row r="8" spans="2:8" s="37" customFormat="1" ht="15">
      <c r="B8" s="33" t="s">
        <v>27</v>
      </c>
      <c r="C8" s="35"/>
      <c r="D8" s="41"/>
      <c r="E8" s="36"/>
      <c r="F8" s="36"/>
      <c r="G8" s="36"/>
      <c r="H8" s="36"/>
    </row>
    <row r="9" spans="3:8" s="47" customFormat="1" ht="16.5" thickBot="1">
      <c r="C9" s="43"/>
      <c r="D9" s="44"/>
      <c r="E9" s="46"/>
      <c r="F9" s="46"/>
      <c r="G9" s="46"/>
      <c r="H9" s="68" t="s">
        <v>41</v>
      </c>
    </row>
    <row r="10" spans="2:8" ht="13.5" thickBot="1">
      <c r="B10" s="61"/>
      <c r="C10" s="45"/>
      <c r="D10" s="45"/>
      <c r="E10" s="285" t="s">
        <v>28</v>
      </c>
      <c r="F10" s="286"/>
      <c r="G10" s="282" t="s">
        <v>33</v>
      </c>
      <c r="H10" s="287"/>
    </row>
    <row r="11" spans="1:8" ht="16.5" thickBot="1">
      <c r="A11" s="66" t="s">
        <v>39</v>
      </c>
      <c r="B11" s="67" t="s">
        <v>50</v>
      </c>
      <c r="C11" s="63" t="s">
        <v>30</v>
      </c>
      <c r="D11" s="50" t="s">
        <v>5</v>
      </c>
      <c r="E11" s="267" t="s">
        <v>31</v>
      </c>
      <c r="F11" s="52" t="s">
        <v>32</v>
      </c>
      <c r="G11" s="51" t="s">
        <v>31</v>
      </c>
      <c r="H11" s="52" t="s">
        <v>32</v>
      </c>
    </row>
    <row r="12" spans="1:8" ht="22.5" customHeight="1">
      <c r="A12" s="239"/>
      <c r="B12" s="238" t="s">
        <v>77</v>
      </c>
      <c r="C12" s="74" t="s">
        <v>201</v>
      </c>
      <c r="D12" s="113" t="s">
        <v>209</v>
      </c>
      <c r="E12" s="54">
        <v>0</v>
      </c>
      <c r="F12" s="55">
        <v>70.48</v>
      </c>
      <c r="G12" s="263">
        <v>0</v>
      </c>
      <c r="H12" s="264">
        <v>45.91</v>
      </c>
    </row>
    <row r="13" spans="1:8" ht="22.5" customHeight="1">
      <c r="A13" s="237"/>
      <c r="B13" s="238" t="s">
        <v>78</v>
      </c>
      <c r="C13" s="74" t="s">
        <v>83</v>
      </c>
      <c r="D13" s="189" t="s">
        <v>208</v>
      </c>
      <c r="E13" s="54">
        <v>0</v>
      </c>
      <c r="F13" s="55">
        <v>74.61</v>
      </c>
      <c r="G13" s="54">
        <v>8</v>
      </c>
      <c r="H13" s="55">
        <v>51.61</v>
      </c>
    </row>
    <row r="14" spans="1:8" ht="22.5">
      <c r="A14" s="235" t="s">
        <v>77</v>
      </c>
      <c r="B14" s="236"/>
      <c r="C14" s="173" t="s">
        <v>205</v>
      </c>
      <c r="D14" s="132" t="s">
        <v>176</v>
      </c>
      <c r="E14" s="54">
        <v>0</v>
      </c>
      <c r="F14" s="55">
        <v>67.72</v>
      </c>
      <c r="G14" s="54"/>
      <c r="H14" s="55"/>
    </row>
    <row r="15" spans="1:8" ht="22.5">
      <c r="A15" s="235" t="s">
        <v>78</v>
      </c>
      <c r="B15" s="242"/>
      <c r="C15" s="74" t="s">
        <v>203</v>
      </c>
      <c r="D15" s="113" t="s">
        <v>204</v>
      </c>
      <c r="E15" s="54">
        <v>4</v>
      </c>
      <c r="F15" s="55">
        <v>71.6</v>
      </c>
      <c r="G15" s="54"/>
      <c r="H15" s="55"/>
    </row>
    <row r="16" spans="1:8" ht="22.5" customHeight="1">
      <c r="A16" s="240" t="s">
        <v>79</v>
      </c>
      <c r="B16" s="241"/>
      <c r="C16" s="233" t="s">
        <v>201</v>
      </c>
      <c r="D16" s="234" t="s">
        <v>202</v>
      </c>
      <c r="E16" s="54">
        <v>4</v>
      </c>
      <c r="F16" s="55">
        <v>72.96</v>
      </c>
      <c r="G16" s="54"/>
      <c r="H16" s="55"/>
    </row>
    <row r="17" spans="1:8" ht="33.75">
      <c r="A17" s="243"/>
      <c r="B17" s="244" t="s">
        <v>79</v>
      </c>
      <c r="C17" s="218" t="s">
        <v>70</v>
      </c>
      <c r="D17" s="113" t="s">
        <v>206</v>
      </c>
      <c r="E17" s="54">
        <v>8</v>
      </c>
      <c r="F17" s="55">
        <v>62.32</v>
      </c>
      <c r="G17" s="54"/>
      <c r="H17" s="55"/>
    </row>
    <row r="18" spans="1:8" ht="22.5">
      <c r="A18" s="245"/>
      <c r="B18" s="246">
        <v>4</v>
      </c>
      <c r="C18" s="109" t="s">
        <v>211</v>
      </c>
      <c r="D18" s="113" t="s">
        <v>212</v>
      </c>
      <c r="E18" s="54">
        <v>12</v>
      </c>
      <c r="F18" s="55">
        <v>65.65</v>
      </c>
      <c r="G18" s="54"/>
      <c r="H18" s="55"/>
    </row>
    <row r="19" spans="1:8" ht="22.5">
      <c r="A19" s="237" t="s">
        <v>139</v>
      </c>
      <c r="B19" s="247"/>
      <c r="C19" s="74" t="s">
        <v>149</v>
      </c>
      <c r="D19" s="113" t="s">
        <v>150</v>
      </c>
      <c r="E19" s="54">
        <v>12</v>
      </c>
      <c r="F19" s="55">
        <v>73.19</v>
      </c>
      <c r="G19" s="54"/>
      <c r="H19" s="55"/>
    </row>
    <row r="20" spans="1:8" ht="22.5">
      <c r="A20" s="239"/>
      <c r="B20" s="247" t="s">
        <v>73</v>
      </c>
      <c r="C20" s="74" t="s">
        <v>121</v>
      </c>
      <c r="D20" s="113" t="s">
        <v>207</v>
      </c>
      <c r="E20" s="265" t="s">
        <v>193</v>
      </c>
      <c r="F20" s="55"/>
      <c r="G20" s="54"/>
      <c r="H20" s="55"/>
    </row>
  </sheetData>
  <sheetProtection/>
  <mergeCells count="2">
    <mergeCell ref="E10:F10"/>
    <mergeCell ref="G10:H10"/>
  </mergeCells>
  <printOptions/>
  <pageMargins left="0" right="0" top="0.1968503937007874" bottom="0" header="0" footer="0"/>
  <pageSetup horizontalDpi="600" verticalDpi="600" orientation="landscape" paperSize="9" scale="81" r:id="rId2"/>
  <ignoredErrors>
    <ignoredError sqref="H9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Valdo</dc:creator>
  <cp:keywords/>
  <dc:description/>
  <cp:lastModifiedBy>kasutaja</cp:lastModifiedBy>
  <cp:lastPrinted>2011-09-11T15:35:41Z</cp:lastPrinted>
  <dcterms:created xsi:type="dcterms:W3CDTF">2010-04-02T16:38:04Z</dcterms:created>
  <dcterms:modified xsi:type="dcterms:W3CDTF">2011-09-15T06:57:44Z</dcterms:modified>
  <cp:category/>
  <cp:version/>
  <cp:contentType/>
  <cp:contentStatus/>
</cp:coreProperties>
</file>